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S:\edition\2205_03465_FNTP_WORD\"/>
    </mc:Choice>
  </mc:AlternateContent>
  <xr:revisionPtr revIDLastSave="0" documentId="13_ncr:1_{A9A73E79-7B4F-4504-BE48-6BB4E40E40EE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feuille estimation" sheetId="3" r:id="rId1"/>
    <sheet name="exemple estimation" sheetId="4" r:id="rId2"/>
  </sheets>
  <definedNames>
    <definedName name="ESCRIPTION">'feuille estimation'!$C$3</definedName>
    <definedName name="Print_Area" localSheetId="1">'exemple estimation'!$B$1:$K$68</definedName>
    <definedName name="Print_Area" localSheetId="0">'feuille estimation'!$B$2:$I$60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F15" i="3"/>
  <c r="F21" i="4"/>
  <c r="I21" i="4"/>
  <c r="I50" i="3" l="1"/>
  <c r="F50" i="3"/>
  <c r="I49" i="3"/>
  <c r="F49" i="3"/>
  <c r="I48" i="3"/>
  <c r="F48" i="3"/>
  <c r="I45" i="3"/>
  <c r="F45" i="3"/>
  <c r="I44" i="3"/>
  <c r="F44" i="3"/>
  <c r="I43" i="3"/>
  <c r="F43" i="3"/>
  <c r="I42" i="3"/>
  <c r="F42" i="3"/>
  <c r="I41" i="3"/>
  <c r="F41" i="3"/>
  <c r="I40" i="3"/>
  <c r="F40" i="3"/>
  <c r="I39" i="3"/>
  <c r="F39" i="3"/>
  <c r="I38" i="3"/>
  <c r="F38" i="3"/>
  <c r="I37" i="3"/>
  <c r="F37" i="3"/>
  <c r="I34" i="3"/>
  <c r="F34" i="3"/>
  <c r="I33" i="3"/>
  <c r="I35" i="3" s="1"/>
  <c r="F33" i="3"/>
  <c r="F35" i="3" s="1"/>
  <c r="I29" i="3"/>
  <c r="F29" i="3"/>
  <c r="I28" i="3"/>
  <c r="F28" i="3"/>
  <c r="I27" i="3"/>
  <c r="F27" i="3"/>
  <c r="I26" i="3"/>
  <c r="F26" i="3"/>
  <c r="I25" i="3"/>
  <c r="F25" i="3"/>
  <c r="I22" i="3"/>
  <c r="F22" i="3"/>
  <c r="I21" i="3"/>
  <c r="I23" i="3" s="1"/>
  <c r="F21" i="3"/>
  <c r="F23" i="3" s="1"/>
  <c r="I18" i="3"/>
  <c r="F18" i="3"/>
  <c r="I17" i="3"/>
  <c r="F17" i="3"/>
  <c r="I16" i="3"/>
  <c r="F16" i="3"/>
  <c r="I14" i="3"/>
  <c r="F14" i="3"/>
  <c r="I13" i="3"/>
  <c r="F13" i="3"/>
  <c r="I12" i="3"/>
  <c r="F12" i="3"/>
  <c r="I11" i="3"/>
  <c r="I19" i="3" s="1"/>
  <c r="F11" i="3"/>
  <c r="F19" i="3" s="1"/>
  <c r="I8" i="3"/>
  <c r="F8" i="3"/>
  <c r="I7" i="3"/>
  <c r="F7" i="3"/>
  <c r="I6" i="3"/>
  <c r="F6" i="3"/>
  <c r="I5" i="3"/>
  <c r="I9" i="3" s="1"/>
  <c r="F5" i="3"/>
  <c r="F22" i="4"/>
  <c r="I56" i="4"/>
  <c r="F56" i="4"/>
  <c r="I55" i="4"/>
  <c r="F55" i="4"/>
  <c r="I54" i="4"/>
  <c r="I57" i="4" s="1"/>
  <c r="F54" i="4"/>
  <c r="F57" i="4" s="1"/>
  <c r="I50" i="4"/>
  <c r="I51" i="4"/>
  <c r="F50" i="4"/>
  <c r="F51" i="4"/>
  <c r="I49" i="4"/>
  <c r="F49" i="4"/>
  <c r="I48" i="4"/>
  <c r="F48" i="4"/>
  <c r="I47" i="4"/>
  <c r="F47" i="4"/>
  <c r="I46" i="4"/>
  <c r="F46" i="4"/>
  <c r="I45" i="4"/>
  <c r="F45" i="4"/>
  <c r="I44" i="4"/>
  <c r="F44" i="4"/>
  <c r="I43" i="4"/>
  <c r="F43" i="4"/>
  <c r="I40" i="4"/>
  <c r="F40" i="4"/>
  <c r="I39" i="4"/>
  <c r="I41" i="4" s="1"/>
  <c r="F39" i="4"/>
  <c r="F41" i="4" s="1"/>
  <c r="I35" i="4"/>
  <c r="F35" i="4"/>
  <c r="I34" i="4"/>
  <c r="F34" i="4"/>
  <c r="I33" i="4"/>
  <c r="F33" i="4"/>
  <c r="I32" i="4"/>
  <c r="F32" i="4"/>
  <c r="I31" i="4"/>
  <c r="F31" i="4"/>
  <c r="I28" i="4"/>
  <c r="F28" i="4"/>
  <c r="I27" i="4"/>
  <c r="I29" i="4" s="1"/>
  <c r="F27" i="4"/>
  <c r="F29" i="4" s="1"/>
  <c r="I18" i="4"/>
  <c r="I19" i="4"/>
  <c r="I20" i="4"/>
  <c r="I22" i="4"/>
  <c r="I23" i="4"/>
  <c r="I24" i="4"/>
  <c r="I17" i="4"/>
  <c r="I12" i="4"/>
  <c r="I13" i="4"/>
  <c r="I14" i="4"/>
  <c r="I11" i="4"/>
  <c r="F18" i="4"/>
  <c r="F19" i="4"/>
  <c r="F20" i="4"/>
  <c r="F23" i="4"/>
  <c r="F24" i="4"/>
  <c r="F17" i="4"/>
  <c r="F12" i="4"/>
  <c r="F13" i="4"/>
  <c r="F14" i="4"/>
  <c r="F11" i="4"/>
  <c r="F15" i="4" s="1"/>
  <c r="I52" i="4" l="1"/>
  <c r="F36" i="4"/>
  <c r="F30" i="3"/>
  <c r="F46" i="3"/>
  <c r="F51" i="3"/>
  <c r="F52" i="4"/>
  <c r="I30" i="3"/>
  <c r="I46" i="3"/>
  <c r="I51" i="3"/>
  <c r="I15" i="4"/>
  <c r="I25" i="4"/>
  <c r="I36" i="4"/>
  <c r="F9" i="3"/>
  <c r="F31" i="3" s="1"/>
  <c r="I31" i="3"/>
  <c r="I53" i="3" s="1"/>
  <c r="F25" i="4"/>
  <c r="F37" i="4" s="1"/>
  <c r="F59" i="4" l="1"/>
  <c r="F53" i="3"/>
  <c r="I37" i="4"/>
  <c r="I59" i="4" s="1"/>
</calcChain>
</file>

<file path=xl/sharedStrings.xml><?xml version="1.0" encoding="utf-8"?>
<sst xmlns="http://schemas.openxmlformats.org/spreadsheetml/2006/main" count="209" uniqueCount="128">
  <si>
    <t>Organisation chef de chantier</t>
  </si>
  <si>
    <t>Suspension de chantier</t>
  </si>
  <si>
    <t>Perte de productivité au moment de l’accident</t>
  </si>
  <si>
    <t>Recherche pour remplacement (intérimaire …)</t>
  </si>
  <si>
    <t>Accompagnement juridique</t>
  </si>
  <si>
    <t>Perte de productivité liée au remplacement</t>
  </si>
  <si>
    <t>Accompagnement psychologique</t>
  </si>
  <si>
    <t>Accueil nouvel arrivant</t>
  </si>
  <si>
    <t>Salaires du remplaçant</t>
  </si>
  <si>
    <t>Aménagement de poste</t>
  </si>
  <si>
    <t>Remplacement/accompagnement</t>
  </si>
  <si>
    <t>Suivi juridique</t>
  </si>
  <si>
    <t>Consultation IRP</t>
  </si>
  <si>
    <t>Implication chef d’entreprise</t>
  </si>
  <si>
    <t>Indemnités licenciement </t>
  </si>
  <si>
    <t>Evaluation coûts temps de travail consacré à la gestion de l’AT</t>
  </si>
  <si>
    <t>Chef de chantier</t>
  </si>
  <si>
    <t>taux horaire</t>
  </si>
  <si>
    <t>DECLARATION AT</t>
  </si>
  <si>
    <t>faite par RH 
attention a ce que l'on écrit….</t>
  </si>
  <si>
    <t>l'équipe s'arrête au moment de l'accident, on prévient les secours, on évacue ou accompagne le blessé</t>
  </si>
  <si>
    <t>concerne le cdt et les cdc, ou la responsable qui trouve l'interim</t>
  </si>
  <si>
    <t>le cdt, plus surement le cdc sur chantier: présentation, explication du chantier et du travail, lecture du PPSPS, document sécurité etc etc</t>
  </si>
  <si>
    <t>le QSE mobilise acteur, cdc, cdt, témoins</t>
  </si>
  <si>
    <t>le client ou un organisme extérieur exige une analyse de l'accident</t>
  </si>
  <si>
    <t>1 à 5</t>
  </si>
  <si>
    <t>1à 5</t>
  </si>
  <si>
    <t>Temps/
conséquences
 en heures</t>
  </si>
  <si>
    <t>1 à3</t>
  </si>
  <si>
    <t>au niveau CDT (info, avertsst client)</t>
  </si>
  <si>
    <t>JBTP</t>
  </si>
  <si>
    <t>5 à 30</t>
  </si>
  <si>
    <t>DECLARATION AT grave</t>
  </si>
  <si>
    <t>implique direction, service RH ,juridique</t>
  </si>
  <si>
    <t>2 à 4</t>
  </si>
  <si>
    <r>
      <t xml:space="preserve">4 à 20
</t>
    </r>
    <r>
      <rPr>
        <sz val="8"/>
        <color rgb="FF00B050"/>
        <rFont val="Calibri"/>
        <family val="2"/>
        <scheme val="minor"/>
      </rPr>
      <t>base équipe de 4 gars</t>
    </r>
  </si>
  <si>
    <t>1 à 10</t>
  </si>
  <si>
    <t>base 8h</t>
  </si>
  <si>
    <t xml:space="preserve">les visites </t>
  </si>
  <si>
    <t>médicales, de suivi, de reprise</t>
  </si>
  <si>
    <t>1000 € ?</t>
  </si>
  <si>
    <r>
      <t xml:space="preserve">Environ 40 € de l’heure
</t>
    </r>
    <r>
      <rPr>
        <b/>
        <sz val="11"/>
        <color rgb="FF00B050"/>
        <rFont val="Calibri"/>
        <family val="2"/>
        <scheme val="minor"/>
      </rPr>
      <t>35 à 50</t>
    </r>
  </si>
  <si>
    <r>
      <t xml:space="preserve">Environ 100 €/heure
</t>
    </r>
    <r>
      <rPr>
        <b/>
        <sz val="11"/>
        <color rgb="FF00B050"/>
        <rFont val="Calibri"/>
        <family val="2"/>
        <scheme val="minor"/>
      </rPr>
      <t>70 à 110- voire 150</t>
    </r>
  </si>
  <si>
    <t>Consultation représentant du personnel</t>
  </si>
  <si>
    <r>
      <t xml:space="preserve">l'accident a pu etre consécutif à une casse ou avoir provoqué une casse, </t>
    </r>
    <r>
      <rPr>
        <b/>
        <sz val="8"/>
        <rFont val="Calibri"/>
        <family val="2"/>
        <scheme val="minor"/>
      </rPr>
      <t>ou peut provoquer une perte, ex, coulage arrêté, toupie renvoyée, ou location qui tourne</t>
    </r>
  </si>
  <si>
    <t>gestion Restriction médicale et inaptitude</t>
  </si>
  <si>
    <t xml:space="preserve"> 33 à 65</t>
  </si>
  <si>
    <r>
      <t xml:space="preserve"> 60 €/heure        </t>
    </r>
    <r>
      <rPr>
        <b/>
        <sz val="11"/>
        <color rgb="FF00B050"/>
        <rFont val="Calibri"/>
        <family val="2"/>
        <scheme val="minor"/>
      </rPr>
      <t>40 à 70</t>
    </r>
  </si>
  <si>
    <t>juridique</t>
  </si>
  <si>
    <t>C'est une équipe de 4 salariés, l'un d'eux a un accident grave nécessitant son évacuation à l'hopital</t>
  </si>
  <si>
    <t>HYPOTHESES DU SCENARIO :</t>
  </si>
  <si>
    <t>150 à 250 €/h</t>
  </si>
  <si>
    <t>Impact supplémentaire du à l’AT (cotisations AT/MP) </t>
  </si>
  <si>
    <t>COUT IMMEDIAT</t>
  </si>
  <si>
    <t>premiers secours</t>
  </si>
  <si>
    <t>FRAIS DE GESTION</t>
  </si>
  <si>
    <t>sécurisation de la zone d'accident</t>
  </si>
  <si>
    <t>Entretien famille, victime</t>
  </si>
  <si>
    <t>note d'information, audits sécurité</t>
  </si>
  <si>
    <t>REPARATION DES DOMMAGES</t>
  </si>
  <si>
    <t>REPARATION  MATERIELLE:
(casse, travaux à reprendre…)</t>
  </si>
  <si>
    <t>COUT DU REMPLACEMENT</t>
  </si>
  <si>
    <t xml:space="preserve">EPI, formation, </t>
  </si>
  <si>
    <t>COUTS INDIRECTS</t>
  </si>
  <si>
    <t>COUT DIRECT</t>
  </si>
  <si>
    <t>prise en charge /SS</t>
  </si>
  <si>
    <t>indemnités journalières</t>
  </si>
  <si>
    <t>frais médicaux</t>
  </si>
  <si>
    <t xml:space="preserve">rente en capital (ou viagère) </t>
  </si>
  <si>
    <t>pénalités de retard, modif. Planning</t>
  </si>
  <si>
    <t xml:space="preserve">intervenant externe (juriste) </t>
  </si>
  <si>
    <t>TOTAL</t>
  </si>
  <si>
    <t>si remplacement en interne, perte estimée 25%
si intérimaire, perte estimée 50%</t>
  </si>
  <si>
    <t>total  COUTS chantier-entreprise</t>
  </si>
  <si>
    <t>COUT TOTAL</t>
  </si>
  <si>
    <t>Le cdt ou la secrétaire prend des nouvelles</t>
  </si>
  <si>
    <t>valeur indicative base 2020</t>
  </si>
  <si>
    <t>NATURE DU COUT</t>
  </si>
  <si>
    <t>DESCRIPTION</t>
  </si>
  <si>
    <t>Coût</t>
  </si>
  <si>
    <t>EVENEMENT A  CONSEQUENCES GRAVES</t>
  </si>
  <si>
    <t>Reconnaissance maladie professionnelle</t>
  </si>
  <si>
    <t>enquëte, dossier d'instruction, étude</t>
  </si>
  <si>
    <t>EVENEMENT AVEC MOINDRES CONSEQUENCES</t>
  </si>
  <si>
    <t>C'est une équipe de 4 salariés, l'un d'eux ressent une douleur en déplaçant le compresseur</t>
  </si>
  <si>
    <t>au niveau du CDC (prise encharge, accompagnement)</t>
  </si>
  <si>
    <t>Secrétaire coût/heure</t>
  </si>
  <si>
    <t>Compagnon</t>
  </si>
  <si>
    <t>Conducteur de travaux</t>
  </si>
  <si>
    <t>Garde à vue, instruction…</t>
  </si>
  <si>
    <t>coût de la cotisation AT/MP</t>
  </si>
  <si>
    <t>Impact supplémentaire dû à l’AT (cotisations AT/MP) </t>
  </si>
  <si>
    <t>coûts annexes remplaçant</t>
  </si>
  <si>
    <t>Enquête accident/analyse INTERNE</t>
  </si>
  <si>
    <t>Enquête accident/analyse EXTERNE</t>
  </si>
  <si>
    <t>Taux horaire</t>
  </si>
  <si>
    <t>au niveau du CDC (prise en charge, accompagnement)</t>
  </si>
  <si>
    <r>
      <t xml:space="preserve">4 à 20
</t>
    </r>
    <r>
      <rPr>
        <sz val="8"/>
        <color rgb="FF00B050"/>
        <rFont val="Arial"/>
        <family val="2"/>
      </rPr>
      <t>base équipe de 4 gars</t>
    </r>
  </si>
  <si>
    <r>
      <t xml:space="preserve">l'accident a pu etre consécutif à une casse ou avoir provoqué une casse, </t>
    </r>
    <r>
      <rPr>
        <b/>
        <sz val="8"/>
        <rFont val="Arial"/>
        <family val="2"/>
      </rPr>
      <t>ou peut provoquer une perte, ex, coulage arrêté, toupie renvoyée, ou location qui tourne</t>
    </r>
  </si>
  <si>
    <t>PRISE EN CHARGE/SS</t>
  </si>
  <si>
    <t>GESTION RESTRICTION MÉDICALE ET INAPTITUDE</t>
  </si>
  <si>
    <t>Coût de la cotisation AT/MP</t>
  </si>
  <si>
    <t xml:space="preserve">Les visites </t>
  </si>
  <si>
    <t>Déclaration AT</t>
  </si>
  <si>
    <t>Déclaration AT grave</t>
  </si>
  <si>
    <t>Enquête accident/analyse interne</t>
  </si>
  <si>
    <t>Enquête accident/analyse externe</t>
  </si>
  <si>
    <t>Réparation matérielle :
(casse, travaux à reprendre…)</t>
  </si>
  <si>
    <t>Coûts annexes remplaçant</t>
  </si>
  <si>
    <t>Indemnités journalières</t>
  </si>
  <si>
    <t>Frais médicaux</t>
  </si>
  <si>
    <t xml:space="preserve">Rente en capital (ou viagère) </t>
  </si>
  <si>
    <t>COÛT IMMÉDIAT</t>
  </si>
  <si>
    <t>PREMIERS SECOURS</t>
  </si>
  <si>
    <t>TOTAL COÛTS CHANTIER-ENTREPRISE</t>
  </si>
  <si>
    <t>Pénalités de retard, modif. Planning</t>
  </si>
  <si>
    <t>COÛTS INDIRECTS</t>
  </si>
  <si>
    <t>COÛT TOTAL</t>
  </si>
  <si>
    <t>ACCIDENT AVEC MOINDRES CONSÉQUENCES</t>
  </si>
  <si>
    <t>ACCIDENT À CONSÉQUENCES GRAVES</t>
  </si>
  <si>
    <t>ÉVALUATION COÛTS TEMPS DE TRAVAIL CONSACRÉ À LA GESETION DE L'AT</t>
  </si>
  <si>
    <t>VALEUR INDICATIVE BASE 2020</t>
  </si>
  <si>
    <r>
      <t xml:space="preserve">Environ 40 € de l’heure
</t>
    </r>
    <r>
      <rPr>
        <b/>
        <sz val="11"/>
        <color theme="4"/>
        <rFont val="Arial"/>
        <family val="2"/>
      </rPr>
      <t>35 à 50</t>
    </r>
  </si>
  <si>
    <t>33 à 65</t>
  </si>
  <si>
    <r>
      <t xml:space="preserve">60 €/heure </t>
    </r>
    <r>
      <rPr>
        <b/>
        <sz val="11"/>
        <color theme="4"/>
        <rFont val="Arial"/>
        <family val="2"/>
      </rPr>
      <t>40 à 70</t>
    </r>
  </si>
  <si>
    <r>
      <t xml:space="preserve">Environ 100 €/heure
</t>
    </r>
    <r>
      <rPr>
        <b/>
        <sz val="11"/>
        <color theme="4"/>
        <rFont val="Arial"/>
        <family val="2"/>
      </rPr>
      <t>70 à 110 - voire 150</t>
    </r>
  </si>
  <si>
    <t>Juridique</t>
  </si>
  <si>
    <t>NATURE DU COÛT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</si>
</sst>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E36C0A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E36C0A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E36C0A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B05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00B05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00B050"/>
      <name val="Arial"/>
      <family val="2"/>
    </font>
    <font>
      <sz val="8"/>
      <color rgb="FF00B050"/>
      <name val="Arial"/>
      <family val="2"/>
    </font>
    <font>
      <b/>
      <sz val="8"/>
      <name val="Arial"/>
      <family val="2"/>
    </font>
    <font>
      <b/>
      <sz val="11"/>
      <color rgb="FF00B050"/>
      <name val="Arial"/>
      <family val="2"/>
    </font>
    <font>
      <b/>
      <sz val="20"/>
      <color theme="4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rgb="FF00B050"/>
      <name val="Arial"/>
      <family val="2"/>
    </font>
    <font>
      <sz val="11"/>
      <color theme="0"/>
      <name val="Arial"/>
      <family val="2"/>
    </font>
    <font>
      <sz val="10"/>
      <color rgb="FFE36C0A"/>
      <name val="Arial"/>
      <family val="2"/>
    </font>
    <font>
      <b/>
      <sz val="13"/>
      <color theme="2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b/>
      <sz val="11"/>
      <color theme="4"/>
      <name val="Arial"/>
      <family val="2"/>
    </font>
    <font>
      <b/>
      <sz val="10"/>
      <color rgb="FFC90005"/>
      <name val="Arial"/>
      <family val="2"/>
    </font>
    <font>
      <sz val="10"/>
      <color rgb="FFC9000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9000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0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/>
      </right>
      <top style="thin">
        <color theme="0"/>
      </top>
      <bottom style="thin">
        <color theme="1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3" fillId="0" borderId="4" xfId="0" applyNumberFormat="1" applyFont="1" applyBorder="1" applyAlignment="1">
      <alignment vertical="center" wrapText="1"/>
    </xf>
    <xf numFmtId="9" fontId="16" fillId="0" borderId="1" xfId="0" applyNumberFormat="1" applyFont="1" applyBorder="1" applyAlignment="1">
      <alignment horizontal="center"/>
    </xf>
    <xf numFmtId="9" fontId="12" fillId="0" borderId="4" xfId="0" applyNumberFormat="1" applyFont="1" applyBorder="1" applyAlignment="1">
      <alignment horizontal="center" vertical="center" wrapText="1"/>
    </xf>
    <xf numFmtId="9" fontId="16" fillId="0" borderId="4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/>
    <xf numFmtId="0" fontId="0" fillId="0" borderId="2" xfId="0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19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8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4"/>
    </xf>
    <xf numFmtId="0" fontId="3" fillId="0" borderId="3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9" fontId="16" fillId="4" borderId="4" xfId="0" applyNumberFormat="1" applyFont="1" applyFill="1" applyBorder="1" applyAlignment="1">
      <alignment horizontal="center"/>
    </xf>
    <xf numFmtId="9" fontId="12" fillId="4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12" fillId="0" borderId="3" xfId="0" applyNumberFormat="1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3" fontId="12" fillId="4" borderId="4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3" fontId="22" fillId="3" borderId="1" xfId="0" applyNumberFormat="1" applyFont="1" applyFill="1" applyBorder="1" applyAlignment="1">
      <alignment horizontal="center" vertical="center" wrapText="1"/>
    </xf>
    <xf numFmtId="0" fontId="19" fillId="5" borderId="0" xfId="0" applyFont="1" applyFill="1" applyAlignment="1">
      <alignment vertical="center" wrapText="1"/>
    </xf>
    <xf numFmtId="0" fontId="13" fillId="5" borderId="4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5" fillId="0" borderId="0" xfId="0" applyFont="1"/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9" fontId="34" fillId="0" borderId="4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11" xfId="0" applyFont="1" applyBorder="1" applyAlignment="1">
      <alignment horizontal="left" vertical="center" wrapText="1" indent="4"/>
    </xf>
    <xf numFmtId="0" fontId="25" fillId="0" borderId="11" xfId="0" applyFont="1" applyBorder="1" applyAlignment="1">
      <alignment vertical="center" wrapText="1"/>
    </xf>
    <xf numFmtId="0" fontId="25" fillId="0" borderId="11" xfId="0" applyFont="1" applyBorder="1"/>
    <xf numFmtId="0" fontId="33" fillId="0" borderId="11" xfId="0" applyFont="1" applyBorder="1" applyAlignment="1">
      <alignment horizontal="left" vertical="center" wrapText="1"/>
    </xf>
    <xf numFmtId="9" fontId="33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8" fillId="0" borderId="14" xfId="0" applyFont="1" applyBorder="1"/>
    <xf numFmtId="0" fontId="31" fillId="0" borderId="11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center" vertical="center" wrapText="1"/>
    </xf>
    <xf numFmtId="0" fontId="24" fillId="0" borderId="0" xfId="0" applyFont="1"/>
    <xf numFmtId="0" fontId="42" fillId="0" borderId="7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/>
    </xf>
    <xf numFmtId="0" fontId="40" fillId="8" borderId="11" xfId="0" applyFont="1" applyFill="1" applyBorder="1" applyAlignment="1">
      <alignment horizontal="left" vertical="center" wrapText="1"/>
    </xf>
    <xf numFmtId="0" fontId="40" fillId="8" borderId="16" xfId="0" applyFont="1" applyFill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3" fontId="40" fillId="7" borderId="11" xfId="0" applyNumberFormat="1" applyFont="1" applyFill="1" applyBorder="1" applyAlignment="1">
      <alignment horizontal="center" vertical="center" wrapText="1"/>
    </xf>
    <xf numFmtId="9" fontId="32" fillId="0" borderId="11" xfId="0" applyNumberFormat="1" applyFont="1" applyBorder="1" applyAlignment="1">
      <alignment horizontal="center"/>
    </xf>
    <xf numFmtId="9" fontId="32" fillId="0" borderId="11" xfId="0" applyNumberFormat="1" applyFont="1" applyBorder="1" applyAlignment="1">
      <alignment horizontal="center" vertical="center" wrapText="1"/>
    </xf>
    <xf numFmtId="3" fontId="40" fillId="6" borderId="11" xfId="0" applyNumberFormat="1" applyFont="1" applyFill="1" applyBorder="1" applyAlignment="1">
      <alignment horizontal="center" vertical="center" wrapText="1"/>
    </xf>
    <xf numFmtId="1" fontId="32" fillId="0" borderId="11" xfId="0" applyNumberFormat="1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5" fillId="0" borderId="14" xfId="0" applyFont="1" applyBorder="1"/>
    <xf numFmtId="0" fontId="33" fillId="0" borderId="16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center" vertical="center" wrapText="1"/>
    </xf>
    <xf numFmtId="3" fontId="32" fillId="0" borderId="17" xfId="0" applyNumberFormat="1" applyFont="1" applyBorder="1" applyAlignment="1">
      <alignment horizontal="center" vertical="center" wrapText="1"/>
    </xf>
    <xf numFmtId="3" fontId="32" fillId="0" borderId="18" xfId="0" applyNumberFormat="1" applyFont="1" applyBorder="1" applyAlignment="1">
      <alignment horizontal="center" vertical="center" wrapText="1"/>
    </xf>
    <xf numFmtId="3" fontId="46" fillId="7" borderId="19" xfId="0" applyNumberFormat="1" applyFont="1" applyFill="1" applyBorder="1" applyAlignment="1">
      <alignment horizontal="center" vertical="center" wrapText="1"/>
    </xf>
    <xf numFmtId="0" fontId="40" fillId="6" borderId="11" xfId="0" applyFont="1" applyFill="1" applyBorder="1" applyAlignment="1">
      <alignment horizontal="left" vertical="center" wrapText="1"/>
    </xf>
    <xf numFmtId="0" fontId="48" fillId="0" borderId="11" xfId="0" applyFont="1" applyBorder="1" applyAlignment="1">
      <alignment vertical="center" wrapText="1"/>
    </xf>
    <xf numFmtId="0" fontId="27" fillId="0" borderId="11" xfId="0" applyFont="1" applyBorder="1" applyAlignment="1">
      <alignment horizontal="left"/>
    </xf>
    <xf numFmtId="0" fontId="39" fillId="0" borderId="0" xfId="0" applyFont="1" applyAlignment="1">
      <alignment wrapText="1"/>
    </xf>
    <xf numFmtId="0" fontId="40" fillId="8" borderId="19" xfId="0" applyFont="1" applyFill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0" fontId="41" fillId="7" borderId="22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left" vertical="center" wrapText="1"/>
    </xf>
    <xf numFmtId="0" fontId="45" fillId="0" borderId="15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40" fillId="7" borderId="13" xfId="0" applyFont="1" applyFill="1" applyBorder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0" fontId="40" fillId="8" borderId="12" xfId="0" applyFont="1" applyFill="1" applyBorder="1" applyAlignment="1">
      <alignment horizontal="left"/>
    </xf>
    <xf numFmtId="0" fontId="40" fillId="8" borderId="15" xfId="0" applyFont="1" applyFill="1" applyBorder="1" applyAlignment="1">
      <alignment horizontal="left"/>
    </xf>
    <xf numFmtId="0" fontId="40" fillId="8" borderId="16" xfId="0" applyFont="1" applyFill="1" applyBorder="1" applyAlignment="1">
      <alignment horizontal="left"/>
    </xf>
    <xf numFmtId="0" fontId="40" fillId="8" borderId="12" xfId="0" applyFont="1" applyFill="1" applyBorder="1" applyAlignment="1">
      <alignment horizontal="left" vertical="center" wrapText="1"/>
    </xf>
    <xf numFmtId="0" fontId="40" fillId="8" borderId="15" xfId="0" applyFont="1" applyFill="1" applyBorder="1" applyAlignment="1">
      <alignment horizontal="left" vertical="center" wrapText="1"/>
    </xf>
    <xf numFmtId="0" fontId="40" fillId="8" borderId="16" xfId="0" applyFont="1" applyFill="1" applyBorder="1" applyAlignment="1">
      <alignment horizontal="left" vertical="center" wrapText="1"/>
    </xf>
    <xf numFmtId="0" fontId="43" fillId="8" borderId="12" xfId="0" applyFont="1" applyFill="1" applyBorder="1" applyAlignment="1">
      <alignment horizontal="center" vertical="center" wrapText="1"/>
    </xf>
    <xf numFmtId="0" fontId="43" fillId="8" borderId="15" xfId="0" applyFont="1" applyFill="1" applyBorder="1" applyAlignment="1">
      <alignment horizontal="center" vertical="center" wrapText="1"/>
    </xf>
    <xf numFmtId="0" fontId="43" fillId="8" borderId="16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left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6" xfId="0" applyFont="1" applyFill="1" applyBorder="1" applyAlignment="1">
      <alignment horizontal="left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31" fillId="9" borderId="16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9" borderId="20" xfId="0" applyFont="1" applyFill="1" applyBorder="1" applyAlignment="1">
      <alignment horizontal="left" vertical="center" wrapText="1"/>
    </xf>
    <xf numFmtId="0" fontId="45" fillId="10" borderId="19" xfId="0" applyFont="1" applyFill="1" applyBorder="1" applyAlignment="1">
      <alignment horizontal="left" vertical="center" wrapText="1"/>
    </xf>
    <xf numFmtId="0" fontId="47" fillId="10" borderId="19" xfId="0" applyFont="1" applyFill="1" applyBorder="1" applyAlignment="1">
      <alignment horizontal="center" vertical="center" wrapText="1"/>
    </xf>
    <xf numFmtId="0" fontId="39" fillId="7" borderId="0" xfId="0" applyFont="1" applyFill="1" applyAlignment="1">
      <alignment horizontal="left" wrapText="1"/>
    </xf>
    <xf numFmtId="9" fontId="31" fillId="9" borderId="12" xfId="0" applyNumberFormat="1" applyFont="1" applyFill="1" applyBorder="1" applyAlignment="1">
      <alignment horizontal="center" vertical="center" wrapText="1"/>
    </xf>
    <xf numFmtId="9" fontId="31" fillId="9" borderId="16" xfId="0" applyNumberFormat="1" applyFont="1" applyFill="1" applyBorder="1" applyAlignment="1">
      <alignment horizontal="center" vertical="center" wrapText="1"/>
    </xf>
    <xf numFmtId="0" fontId="40" fillId="8" borderId="23" xfId="0" applyFont="1" applyFill="1" applyBorder="1" applyAlignment="1">
      <alignment horizontal="center" vertical="center" wrapText="1"/>
    </xf>
    <xf numFmtId="0" fontId="40" fillId="8" borderId="24" xfId="0" applyFont="1" applyFill="1" applyBorder="1" applyAlignment="1">
      <alignment horizontal="center" vertical="center" wrapText="1"/>
    </xf>
    <xf numFmtId="0" fontId="40" fillId="8" borderId="25" xfId="0" applyFont="1" applyFill="1" applyBorder="1" applyAlignment="1">
      <alignment horizontal="center" vertical="center" wrapText="1"/>
    </xf>
    <xf numFmtId="0" fontId="39" fillId="11" borderId="0" xfId="0" applyFont="1" applyFill="1" applyAlignment="1">
      <alignment horizontal="left" wrapText="1"/>
    </xf>
    <xf numFmtId="0" fontId="40" fillId="11" borderId="13" xfId="0" applyFont="1" applyFill="1" applyBorder="1" applyAlignment="1">
      <alignment horizontal="center" wrapText="1"/>
    </xf>
    <xf numFmtId="0" fontId="40" fillId="11" borderId="26" xfId="0" applyFont="1" applyFill="1" applyBorder="1" applyAlignment="1">
      <alignment horizontal="center" wrapText="1"/>
    </xf>
    <xf numFmtId="0" fontId="41" fillId="11" borderId="22" xfId="0" applyFont="1" applyFill="1" applyBorder="1" applyAlignment="1">
      <alignment horizontal="center" vertical="center" wrapText="1"/>
    </xf>
    <xf numFmtId="0" fontId="41" fillId="11" borderId="27" xfId="0" applyFont="1" applyFill="1" applyBorder="1" applyAlignment="1">
      <alignment horizontal="center" vertical="center" wrapText="1"/>
    </xf>
    <xf numFmtId="3" fontId="40" fillId="11" borderId="11" xfId="0" applyNumberFormat="1" applyFont="1" applyFill="1" applyBorder="1" applyAlignment="1">
      <alignment horizontal="center" vertical="center" wrapText="1"/>
    </xf>
    <xf numFmtId="0" fontId="49" fillId="0" borderId="11" xfId="0" applyFont="1" applyBorder="1" applyAlignment="1">
      <alignment horizontal="left" vertical="center" wrapText="1"/>
    </xf>
    <xf numFmtId="0" fontId="50" fillId="0" borderId="11" xfId="0" applyFont="1" applyBorder="1" applyAlignment="1">
      <alignment horizontal="left" vertical="center" wrapText="1"/>
    </xf>
    <xf numFmtId="3" fontId="46" fillId="11" borderId="19" xfId="0" applyNumberFormat="1" applyFont="1" applyFill="1" applyBorder="1" applyAlignment="1">
      <alignment horizontal="center" vertical="center" wrapText="1"/>
    </xf>
    <xf numFmtId="0" fontId="40" fillId="7" borderId="28" xfId="0" applyFont="1" applyFill="1" applyBorder="1" applyAlignment="1">
      <alignment horizontal="center" wrapText="1"/>
    </xf>
    <xf numFmtId="0" fontId="41" fillId="7" borderId="29" xfId="0" applyFont="1" applyFill="1" applyBorder="1" applyAlignment="1">
      <alignment horizontal="center" vertical="center" wrapText="1"/>
    </xf>
    <xf numFmtId="0" fontId="40" fillId="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65941</xdr:colOff>
      <xdr:row>1</xdr:row>
      <xdr:rowOff>468923</xdr:rowOff>
    </xdr:from>
    <xdr:to>
      <xdr:col>8</xdr:col>
      <xdr:colOff>586983</xdr:colOff>
      <xdr:row>5</xdr:row>
      <xdr:rowOff>279253</xdr:rowOff>
    </xdr:to>
    <xdr:pic>
      <xdr:nvPicPr>
        <xdr:cNvPr id="2" name="Image 1" descr="Une image contenant texte, signe, orange&#10;&#10;Description générée automatiquement">
          <a:extLst>
            <a:ext uri="{FF2B5EF4-FFF2-40B4-BE49-F238E27FC236}">
              <a16:creationId xmlns:a16="http://schemas.microsoft.com/office/drawing/2014/main" id="{1E5DC4A7-0F7D-7677-1D21-13B1E8A9D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7826" y="659423"/>
          <a:ext cx="989965" cy="989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FNTP">
      <a:dk1>
        <a:srgbClr val="000000"/>
      </a:dk1>
      <a:lt1>
        <a:srgbClr val="FFFFFF"/>
      </a:lt1>
      <a:dk2>
        <a:srgbClr val="F96711"/>
      </a:dk2>
      <a:lt2>
        <a:srgbClr val="2E3756"/>
      </a:lt2>
      <a:accent1>
        <a:srgbClr val="2090B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61"/>
  <sheetViews>
    <sheetView topLeftCell="A45" zoomScale="130" zoomScaleNormal="130" workbookViewId="0">
      <selection activeCell="B35" sqref="B35"/>
    </sheetView>
  </sheetViews>
  <sheetFormatPr baseColWidth="10" defaultRowHeight="15" x14ac:dyDescent="0.25"/>
  <cols>
    <col min="2" max="2" width="32.5703125" style="4" customWidth="1"/>
    <col min="3" max="3" width="29.42578125" style="1" customWidth="1"/>
    <col min="4" max="4" width="11.85546875" style="6" customWidth="1"/>
    <col min="5" max="5" width="7" style="6" customWidth="1"/>
    <col min="6" max="6" width="9" style="6" customWidth="1"/>
    <col min="7" max="7" width="11.7109375" style="6" customWidth="1"/>
    <col min="8" max="8" width="7" style="6" customWidth="1"/>
    <col min="9" max="9" width="8.5703125" style="6" customWidth="1"/>
    <col min="10" max="10" width="11.28515625" style="7" hidden="1" customWidth="1"/>
    <col min="11" max="11" width="7" style="7" hidden="1" customWidth="1"/>
    <col min="12" max="14" width="0" hidden="1" customWidth="1"/>
  </cols>
  <sheetData>
    <row r="2" spans="2:11" ht="33.6" customHeight="1" thickBot="1" x14ac:dyDescent="0.3">
      <c r="D2" s="164" t="s">
        <v>83</v>
      </c>
      <c r="E2" s="164"/>
      <c r="F2" s="164"/>
      <c r="G2" s="165" t="s">
        <v>80</v>
      </c>
      <c r="H2" s="165"/>
      <c r="I2" s="165"/>
      <c r="J2" s="7" t="s">
        <v>30</v>
      </c>
      <c r="K2" s="7" t="s">
        <v>30</v>
      </c>
    </row>
    <row r="3" spans="2:11" s="4" customFormat="1" ht="51.75" thickBot="1" x14ac:dyDescent="0.25">
      <c r="B3" s="98" t="s">
        <v>77</v>
      </c>
      <c r="C3" s="99" t="s">
        <v>78</v>
      </c>
      <c r="D3" s="3" t="s">
        <v>27</v>
      </c>
      <c r="E3" s="3" t="s">
        <v>95</v>
      </c>
      <c r="F3" s="3" t="s">
        <v>79</v>
      </c>
      <c r="G3" s="3" t="s">
        <v>27</v>
      </c>
      <c r="H3" s="3" t="s">
        <v>95</v>
      </c>
      <c r="I3" s="3" t="s">
        <v>79</v>
      </c>
      <c r="J3" s="5" t="s">
        <v>27</v>
      </c>
      <c r="K3" s="5" t="s">
        <v>17</v>
      </c>
    </row>
    <row r="4" spans="2:11" s="4" customFormat="1" ht="13.5" thickBot="1" x14ac:dyDescent="0.25">
      <c r="B4" s="33" t="s">
        <v>53</v>
      </c>
      <c r="C4" s="34" t="s">
        <v>54</v>
      </c>
      <c r="D4" s="32"/>
      <c r="E4" s="32"/>
      <c r="F4" s="32"/>
      <c r="G4" s="32"/>
      <c r="H4" s="32"/>
      <c r="I4" s="32"/>
      <c r="J4" s="31"/>
      <c r="K4" s="31"/>
    </row>
    <row r="5" spans="2:11" ht="23.25" thickBot="1" x14ac:dyDescent="0.3">
      <c r="B5" s="44" t="s">
        <v>0</v>
      </c>
      <c r="C5" s="45" t="s">
        <v>85</v>
      </c>
      <c r="D5" s="17"/>
      <c r="E5" s="17"/>
      <c r="F5" s="17">
        <f>D5*E5</f>
        <v>0</v>
      </c>
      <c r="G5" s="17"/>
      <c r="H5" s="17"/>
      <c r="I5" s="82">
        <f>G5*H5</f>
        <v>0</v>
      </c>
      <c r="J5" s="9" t="s">
        <v>25</v>
      </c>
      <c r="K5" s="9"/>
    </row>
    <row r="6" spans="2:11" ht="16.5" thickBot="1" x14ac:dyDescent="0.3">
      <c r="B6" s="36"/>
      <c r="C6" s="15" t="s">
        <v>29</v>
      </c>
      <c r="D6" s="17"/>
      <c r="E6" s="17"/>
      <c r="F6" s="17">
        <f t="shared" ref="F6:F8" si="0">D6*E6</f>
        <v>0</v>
      </c>
      <c r="G6" s="17"/>
      <c r="H6" s="17"/>
      <c r="I6" s="82">
        <f t="shared" ref="I6:I8" si="1">G6*H6</f>
        <v>0</v>
      </c>
      <c r="J6" s="9" t="s">
        <v>26</v>
      </c>
      <c r="K6" s="9"/>
    </row>
    <row r="7" spans="2:11" ht="39" thickBot="1" x14ac:dyDescent="0.3">
      <c r="B7" s="36" t="s">
        <v>2</v>
      </c>
      <c r="C7" s="15" t="s">
        <v>20</v>
      </c>
      <c r="D7" s="17"/>
      <c r="E7" s="17"/>
      <c r="F7" s="17">
        <f t="shared" si="0"/>
        <v>0</v>
      </c>
      <c r="G7" s="17"/>
      <c r="H7" s="17"/>
      <c r="I7" s="82">
        <f t="shared" si="1"/>
        <v>0</v>
      </c>
      <c r="J7" s="9" t="s">
        <v>35</v>
      </c>
      <c r="K7" s="9"/>
    </row>
    <row r="8" spans="2:11" ht="16.5" thickBot="1" x14ac:dyDescent="0.3">
      <c r="B8" s="36" t="s">
        <v>1</v>
      </c>
      <c r="C8" s="15" t="s">
        <v>56</v>
      </c>
      <c r="D8" s="17"/>
      <c r="E8" s="17"/>
      <c r="F8" s="17">
        <f t="shared" si="0"/>
        <v>0</v>
      </c>
      <c r="G8" s="17"/>
      <c r="H8" s="17"/>
      <c r="I8" s="82">
        <f t="shared" si="1"/>
        <v>0</v>
      </c>
      <c r="J8" s="9"/>
      <c r="K8" s="9"/>
    </row>
    <row r="9" spans="2:11" ht="16.5" thickBot="1" x14ac:dyDescent="0.3">
      <c r="B9" s="36" t="s">
        <v>71</v>
      </c>
      <c r="C9" s="15"/>
      <c r="D9" s="17"/>
      <c r="E9" s="17"/>
      <c r="F9" s="46">
        <f>SUM(F5:F8)</f>
        <v>0</v>
      </c>
      <c r="G9" s="17"/>
      <c r="H9" s="17"/>
      <c r="I9" s="87">
        <f>SUM(I5:I8)</f>
        <v>0</v>
      </c>
      <c r="J9" s="9"/>
      <c r="K9" s="9"/>
    </row>
    <row r="10" spans="2:11" ht="16.5" thickBot="1" x14ac:dyDescent="0.3">
      <c r="B10" s="34" t="s">
        <v>55</v>
      </c>
      <c r="C10" s="35"/>
      <c r="D10" s="71"/>
      <c r="E10" s="71"/>
      <c r="F10" s="71"/>
      <c r="G10" s="71"/>
      <c r="H10" s="71"/>
      <c r="I10" s="84"/>
      <c r="J10" s="9"/>
      <c r="K10" s="9"/>
    </row>
    <row r="11" spans="2:11" ht="23.25" thickBot="1" x14ac:dyDescent="0.3">
      <c r="B11" s="36" t="s">
        <v>18</v>
      </c>
      <c r="C11" s="15" t="s">
        <v>19</v>
      </c>
      <c r="D11" s="16"/>
      <c r="E11" s="17"/>
      <c r="F11" s="17">
        <f>D11*E11</f>
        <v>0</v>
      </c>
      <c r="G11" s="17"/>
      <c r="H11" s="17"/>
      <c r="I11" s="82">
        <f t="shared" ref="I11:I18" si="2">G11*H11</f>
        <v>0</v>
      </c>
      <c r="J11" s="9" t="s">
        <v>28</v>
      </c>
      <c r="K11" s="9"/>
    </row>
    <row r="12" spans="2:11" ht="16.5" thickBot="1" x14ac:dyDescent="0.3">
      <c r="B12" s="36" t="s">
        <v>32</v>
      </c>
      <c r="C12" s="15" t="s">
        <v>33</v>
      </c>
      <c r="D12" s="16"/>
      <c r="E12" s="17"/>
      <c r="F12" s="17">
        <f t="shared" ref="F12:F18" si="3">D12*E12</f>
        <v>0</v>
      </c>
      <c r="G12" s="17"/>
      <c r="H12" s="17"/>
      <c r="I12" s="82">
        <f t="shared" si="2"/>
        <v>0</v>
      </c>
      <c r="J12" s="10"/>
      <c r="K12" s="10"/>
    </row>
    <row r="13" spans="2:11" ht="16.5" thickBot="1" x14ac:dyDescent="0.3">
      <c r="B13" s="36" t="s">
        <v>93</v>
      </c>
      <c r="C13" s="15" t="s">
        <v>23</v>
      </c>
      <c r="D13" s="17"/>
      <c r="E13" s="17"/>
      <c r="F13" s="17">
        <f t="shared" si="3"/>
        <v>0</v>
      </c>
      <c r="G13" s="17"/>
      <c r="H13" s="17"/>
      <c r="I13" s="82">
        <f t="shared" si="2"/>
        <v>0</v>
      </c>
      <c r="J13" s="10"/>
      <c r="K13" s="10"/>
    </row>
    <row r="14" spans="2:11" ht="23.25" thickBot="1" x14ac:dyDescent="0.3">
      <c r="B14" s="36" t="s">
        <v>94</v>
      </c>
      <c r="C14" s="15" t="s">
        <v>24</v>
      </c>
      <c r="D14" s="17"/>
      <c r="E14" s="17"/>
      <c r="F14" s="17">
        <f t="shared" si="3"/>
        <v>0</v>
      </c>
      <c r="G14" s="17"/>
      <c r="H14" s="17"/>
      <c r="I14" s="82">
        <f t="shared" si="2"/>
        <v>0</v>
      </c>
      <c r="J14" s="9" t="s">
        <v>34</v>
      </c>
      <c r="K14" s="9"/>
    </row>
    <row r="15" spans="2:11" ht="26.25" thickBot="1" x14ac:dyDescent="0.3">
      <c r="B15" s="36" t="s">
        <v>81</v>
      </c>
      <c r="C15" s="15" t="s">
        <v>82</v>
      </c>
      <c r="D15" s="17"/>
      <c r="E15" s="17"/>
      <c r="F15" s="17">
        <f t="shared" si="3"/>
        <v>0</v>
      </c>
      <c r="G15" s="17"/>
      <c r="H15" s="17"/>
      <c r="I15" s="82">
        <f t="shared" si="2"/>
        <v>0</v>
      </c>
      <c r="J15" s="9"/>
      <c r="K15" s="9"/>
    </row>
    <row r="16" spans="2:11" ht="26.25" thickBot="1" x14ac:dyDescent="0.3">
      <c r="B16" s="36" t="s">
        <v>43</v>
      </c>
      <c r="C16" s="15" t="s">
        <v>58</v>
      </c>
      <c r="D16" s="17"/>
      <c r="E16" s="17"/>
      <c r="F16" s="17">
        <f>D16*E16</f>
        <v>0</v>
      </c>
      <c r="G16" s="17"/>
      <c r="H16" s="17"/>
      <c r="I16" s="82">
        <f t="shared" si="2"/>
        <v>0</v>
      </c>
      <c r="J16" s="9" t="s">
        <v>40</v>
      </c>
      <c r="K16" s="9"/>
    </row>
    <row r="17" spans="2:11" ht="16.5" thickBot="1" x14ac:dyDescent="0.3">
      <c r="B17" s="36" t="s">
        <v>57</v>
      </c>
      <c r="C17" s="15"/>
      <c r="D17" s="17"/>
      <c r="E17" s="17"/>
      <c r="F17" s="82">
        <f t="shared" si="3"/>
        <v>0</v>
      </c>
      <c r="G17" s="17"/>
      <c r="H17" s="17"/>
      <c r="I17" s="82">
        <f t="shared" si="2"/>
        <v>0</v>
      </c>
      <c r="J17" s="9"/>
      <c r="K17" s="9"/>
    </row>
    <row r="18" spans="2:11" ht="16.5" thickBot="1" x14ac:dyDescent="0.3">
      <c r="B18" s="36" t="s">
        <v>70</v>
      </c>
      <c r="C18" s="18"/>
      <c r="D18" s="21"/>
      <c r="E18" s="20"/>
      <c r="F18" s="82">
        <f t="shared" si="3"/>
        <v>0</v>
      </c>
      <c r="G18" s="20"/>
      <c r="H18" s="20"/>
      <c r="I18" s="82">
        <f t="shared" si="2"/>
        <v>0</v>
      </c>
      <c r="J18" s="9"/>
      <c r="K18" s="9"/>
    </row>
    <row r="19" spans="2:11" ht="16.5" thickBot="1" x14ac:dyDescent="0.3">
      <c r="B19" s="36" t="s">
        <v>71</v>
      </c>
      <c r="C19" s="18"/>
      <c r="D19" s="21"/>
      <c r="E19" s="20"/>
      <c r="F19" s="83">
        <f>SUM(F11:F18)</f>
        <v>0</v>
      </c>
      <c r="G19" s="20"/>
      <c r="H19" s="20"/>
      <c r="I19" s="87">
        <f>SUM(I11:I18)</f>
        <v>0</v>
      </c>
      <c r="J19" s="9"/>
      <c r="K19" s="9"/>
    </row>
    <row r="20" spans="2:11" ht="16.5" thickBot="1" x14ac:dyDescent="0.3">
      <c r="B20" s="33" t="s">
        <v>59</v>
      </c>
      <c r="C20" s="34"/>
      <c r="D20" s="72"/>
      <c r="E20" s="73"/>
      <c r="F20" s="84"/>
      <c r="G20" s="73"/>
      <c r="H20" s="73"/>
      <c r="I20" s="84"/>
      <c r="J20" s="9"/>
      <c r="K20" s="9"/>
    </row>
    <row r="21" spans="2:11" ht="57" thickBot="1" x14ac:dyDescent="0.3">
      <c r="B21" s="36" t="s">
        <v>60</v>
      </c>
      <c r="C21" s="15" t="s">
        <v>44</v>
      </c>
      <c r="D21" s="17"/>
      <c r="E21" s="17"/>
      <c r="F21" s="82">
        <f t="shared" ref="F21:F22" si="4">D21*E21</f>
        <v>0</v>
      </c>
      <c r="G21" s="17"/>
      <c r="H21" s="17"/>
      <c r="I21" s="82">
        <f t="shared" ref="I21:I22" si="5">G21*H21</f>
        <v>0</v>
      </c>
      <c r="J21" s="9" t="s">
        <v>36</v>
      </c>
      <c r="K21" s="9"/>
    </row>
    <row r="22" spans="2:11" ht="16.5" thickBot="1" x14ac:dyDescent="0.3">
      <c r="B22" s="36" t="s">
        <v>69</v>
      </c>
      <c r="C22" s="15"/>
      <c r="D22" s="17"/>
      <c r="E22" s="17"/>
      <c r="F22" s="82">
        <f t="shared" si="4"/>
        <v>0</v>
      </c>
      <c r="G22" s="17"/>
      <c r="H22" s="17"/>
      <c r="I22" s="82">
        <f t="shared" si="5"/>
        <v>0</v>
      </c>
      <c r="J22" s="9"/>
      <c r="K22" s="9"/>
    </row>
    <row r="23" spans="2:11" ht="16.5" thickBot="1" x14ac:dyDescent="0.3">
      <c r="B23" s="36" t="s">
        <v>71</v>
      </c>
      <c r="C23" s="15"/>
      <c r="D23" s="17"/>
      <c r="E23" s="17"/>
      <c r="F23" s="83">
        <f>SUM(F21:F22)</f>
        <v>0</v>
      </c>
      <c r="G23" s="17"/>
      <c r="H23" s="17"/>
      <c r="I23" s="87">
        <f>SUM(I21:I22)</f>
        <v>0</v>
      </c>
      <c r="J23" s="9"/>
      <c r="K23" s="9"/>
    </row>
    <row r="24" spans="2:11" ht="16.5" thickBot="1" x14ac:dyDescent="0.3">
      <c r="B24" s="33" t="s">
        <v>61</v>
      </c>
      <c r="C24" s="49"/>
      <c r="D24" s="71"/>
      <c r="E24" s="71"/>
      <c r="F24" s="84"/>
      <c r="G24" s="71"/>
      <c r="H24" s="71"/>
      <c r="I24" s="84"/>
      <c r="J24" s="9"/>
      <c r="K24" s="9"/>
    </row>
    <row r="25" spans="2:11" ht="26.25" thickBot="1" x14ac:dyDescent="0.3">
      <c r="B25" s="36" t="s">
        <v>3</v>
      </c>
      <c r="C25" s="15" t="s">
        <v>21</v>
      </c>
      <c r="D25" s="17"/>
      <c r="E25" s="17"/>
      <c r="F25" s="82">
        <f t="shared" ref="F25:F29" si="6">D25*E25</f>
        <v>0</v>
      </c>
      <c r="G25" s="17"/>
      <c r="H25" s="29"/>
      <c r="I25" s="82">
        <f t="shared" ref="I25:I29" si="7">G25*H25</f>
        <v>0</v>
      </c>
      <c r="J25" s="9" t="s">
        <v>31</v>
      </c>
      <c r="K25" s="9"/>
    </row>
    <row r="26" spans="2:11" ht="26.25" thickBot="1" x14ac:dyDescent="0.3">
      <c r="B26" s="36" t="s">
        <v>5</v>
      </c>
      <c r="C26" s="18"/>
      <c r="D26" s="19">
        <v>0.25</v>
      </c>
      <c r="E26" s="20"/>
      <c r="F26" s="82">
        <f t="shared" si="6"/>
        <v>0</v>
      </c>
      <c r="G26" s="20">
        <v>0.5</v>
      </c>
      <c r="H26" s="22"/>
      <c r="I26" s="82">
        <f t="shared" si="7"/>
        <v>0</v>
      </c>
      <c r="J26" s="9"/>
      <c r="K26" s="9"/>
    </row>
    <row r="27" spans="2:11" ht="45.75" thickBot="1" x14ac:dyDescent="0.3">
      <c r="B27" s="48" t="s">
        <v>7</v>
      </c>
      <c r="C27" s="23" t="s">
        <v>22</v>
      </c>
      <c r="D27" s="17"/>
      <c r="E27" s="17"/>
      <c r="F27" s="82">
        <f t="shared" si="6"/>
        <v>0</v>
      </c>
      <c r="G27" s="17"/>
      <c r="H27" s="22"/>
      <c r="I27" s="82">
        <f t="shared" si="7"/>
        <v>0</v>
      </c>
      <c r="J27" s="9">
        <v>8</v>
      </c>
      <c r="K27" s="9"/>
    </row>
    <row r="28" spans="2:11" ht="16.5" thickBot="1" x14ac:dyDescent="0.3">
      <c r="B28" s="36" t="s">
        <v>8</v>
      </c>
      <c r="C28" s="15" t="s">
        <v>37</v>
      </c>
      <c r="D28" s="17"/>
      <c r="E28" s="17"/>
      <c r="F28" s="82">
        <f t="shared" si="6"/>
        <v>0</v>
      </c>
      <c r="G28" s="17"/>
      <c r="H28" s="22"/>
      <c r="I28" s="82">
        <f t="shared" si="7"/>
        <v>0</v>
      </c>
      <c r="J28" s="14"/>
      <c r="K28" s="14"/>
    </row>
    <row r="29" spans="2:11" ht="16.5" thickBot="1" x14ac:dyDescent="0.3">
      <c r="B29" s="36" t="s">
        <v>92</v>
      </c>
      <c r="C29" s="15" t="s">
        <v>62</v>
      </c>
      <c r="D29" s="17"/>
      <c r="E29" s="17"/>
      <c r="F29" s="82">
        <f t="shared" si="6"/>
        <v>0</v>
      </c>
      <c r="G29" s="80"/>
      <c r="H29" s="81"/>
      <c r="I29" s="82">
        <f t="shared" si="7"/>
        <v>0</v>
      </c>
      <c r="J29" s="14"/>
      <c r="K29" s="14"/>
    </row>
    <row r="30" spans="2:11" ht="16.5" thickBot="1" x14ac:dyDescent="0.3">
      <c r="B30" s="36" t="s">
        <v>71</v>
      </c>
      <c r="C30" s="15"/>
      <c r="D30" s="17"/>
      <c r="E30" s="17"/>
      <c r="F30" s="83">
        <f>SUM(F25:F29)</f>
        <v>0</v>
      </c>
      <c r="G30" s="17"/>
      <c r="H30" s="22"/>
      <c r="I30" s="87">
        <f>SUM(I25:I29)</f>
        <v>0</v>
      </c>
      <c r="J30" s="14"/>
      <c r="K30" s="14"/>
    </row>
    <row r="31" spans="2:11" ht="16.5" thickBot="1" x14ac:dyDescent="0.3">
      <c r="B31" s="96" t="s">
        <v>73</v>
      </c>
      <c r="C31" s="97"/>
      <c r="D31" s="17"/>
      <c r="E31" s="17"/>
      <c r="F31" s="83">
        <f>F30+F23+F19+F9</f>
        <v>0</v>
      </c>
      <c r="G31" s="17"/>
      <c r="H31" s="22"/>
      <c r="I31" s="83">
        <f>I30+I23+I19+I9</f>
        <v>0</v>
      </c>
      <c r="J31" s="14"/>
      <c r="K31" s="14"/>
    </row>
    <row r="32" spans="2:11" ht="16.5" thickBot="1" x14ac:dyDescent="0.3">
      <c r="B32" s="50" t="s">
        <v>63</v>
      </c>
      <c r="C32" s="49"/>
      <c r="D32" s="71"/>
      <c r="E32" s="71"/>
      <c r="F32" s="84"/>
      <c r="G32" s="71"/>
      <c r="H32" s="78"/>
      <c r="I32" s="84"/>
      <c r="J32" s="14"/>
      <c r="K32" s="14"/>
    </row>
    <row r="33" spans="2:11" ht="16.5" thickBot="1" x14ac:dyDescent="0.3">
      <c r="B33" s="36" t="s">
        <v>38</v>
      </c>
      <c r="C33" s="15" t="s">
        <v>39</v>
      </c>
      <c r="D33" s="17"/>
      <c r="E33" s="17"/>
      <c r="F33" s="82">
        <f t="shared" ref="F33:F34" si="8">D33*E33</f>
        <v>0</v>
      </c>
      <c r="G33" s="17">
        <v>4</v>
      </c>
      <c r="H33" s="22">
        <v>50</v>
      </c>
      <c r="I33" s="82">
        <f t="shared" ref="I33:I34" si="9">G33*H33</f>
        <v>200</v>
      </c>
      <c r="J33" s="14"/>
      <c r="K33" s="14"/>
    </row>
    <row r="34" spans="2:11" ht="26.25" thickBot="1" x14ac:dyDescent="0.3">
      <c r="B34" s="39" t="s">
        <v>90</v>
      </c>
      <c r="C34" s="38" t="s">
        <v>91</v>
      </c>
      <c r="D34" s="8"/>
      <c r="E34" s="8"/>
      <c r="F34" s="82">
        <f t="shared" si="8"/>
        <v>0</v>
      </c>
      <c r="G34" s="20"/>
      <c r="H34" s="77"/>
      <c r="I34" s="82">
        <f t="shared" si="9"/>
        <v>0</v>
      </c>
      <c r="J34" s="11"/>
      <c r="K34" s="11"/>
    </row>
    <row r="35" spans="2:11" ht="16.5" thickBot="1" x14ac:dyDescent="0.3">
      <c r="B35" s="36" t="s">
        <v>71</v>
      </c>
      <c r="C35" s="15"/>
      <c r="D35" s="17"/>
      <c r="E35" s="17"/>
      <c r="F35" s="83">
        <f>SUM(F33:F34)</f>
        <v>0</v>
      </c>
      <c r="G35" s="17"/>
      <c r="H35" s="22"/>
      <c r="I35" s="87">
        <f>SUM(I33:I34)</f>
        <v>200</v>
      </c>
      <c r="J35" s="12"/>
      <c r="K35" s="12"/>
    </row>
    <row r="36" spans="2:11" ht="26.25" thickBot="1" x14ac:dyDescent="0.3">
      <c r="B36" s="51" t="s">
        <v>45</v>
      </c>
      <c r="C36" s="52"/>
      <c r="D36" s="74"/>
      <c r="E36" s="74"/>
      <c r="F36" s="85"/>
      <c r="G36" s="74"/>
      <c r="H36" s="79"/>
      <c r="I36" s="85"/>
      <c r="J36" s="12"/>
      <c r="K36" s="12"/>
    </row>
    <row r="37" spans="2:11" ht="16.5" thickBot="1" x14ac:dyDescent="0.3">
      <c r="B37" s="61" t="s">
        <v>9</v>
      </c>
      <c r="C37" s="63"/>
      <c r="D37" s="56"/>
      <c r="E37" s="68"/>
      <c r="F37" s="82">
        <f>D37*E37</f>
        <v>0</v>
      </c>
      <c r="G37" s="17"/>
      <c r="H37" s="22"/>
      <c r="I37" s="82">
        <f t="shared" ref="I37:I45" si="10">G37*H37</f>
        <v>0</v>
      </c>
      <c r="J37" s="12"/>
      <c r="K37" s="12"/>
    </row>
    <row r="38" spans="2:11" ht="16.5" thickBot="1" x14ac:dyDescent="0.3">
      <c r="B38" s="62" t="s">
        <v>10</v>
      </c>
      <c r="C38" s="64"/>
      <c r="D38" s="56"/>
      <c r="E38" s="69"/>
      <c r="F38" s="82">
        <f t="shared" ref="F38:F45" si="11">D38*E38</f>
        <v>0</v>
      </c>
      <c r="G38" s="17"/>
      <c r="H38" s="22"/>
      <c r="I38" s="82">
        <f t="shared" si="10"/>
        <v>0</v>
      </c>
      <c r="J38" s="12"/>
      <c r="K38" s="12"/>
    </row>
    <row r="39" spans="2:11" ht="16.5" thickBot="1" x14ac:dyDescent="0.3">
      <c r="B39" s="62" t="s">
        <v>11</v>
      </c>
      <c r="C39" s="65"/>
      <c r="D39" s="56"/>
      <c r="E39" s="69"/>
      <c r="F39" s="82">
        <f t="shared" si="11"/>
        <v>0</v>
      </c>
      <c r="G39" s="17"/>
      <c r="H39" s="22"/>
      <c r="I39" s="82">
        <f t="shared" si="10"/>
        <v>0</v>
      </c>
      <c r="J39" s="12"/>
      <c r="K39" s="12"/>
    </row>
    <row r="40" spans="2:11" ht="16.5" thickBot="1" x14ac:dyDescent="0.3">
      <c r="B40" s="62" t="s">
        <v>12</v>
      </c>
      <c r="C40" s="65"/>
      <c r="D40" s="56"/>
      <c r="E40" s="69"/>
      <c r="F40" s="82">
        <f t="shared" si="11"/>
        <v>0</v>
      </c>
      <c r="G40" s="17"/>
      <c r="H40" s="22"/>
      <c r="I40" s="82">
        <f t="shared" si="10"/>
        <v>0</v>
      </c>
      <c r="J40" s="12"/>
      <c r="K40" s="12"/>
    </row>
    <row r="41" spans="2:11" ht="16.5" thickBot="1" x14ac:dyDescent="0.3">
      <c r="B41" s="62" t="s">
        <v>13</v>
      </c>
      <c r="C41" s="65"/>
      <c r="D41" s="56"/>
      <c r="E41" s="69"/>
      <c r="F41" s="82">
        <f t="shared" si="11"/>
        <v>0</v>
      </c>
      <c r="G41" s="17"/>
      <c r="H41" s="22"/>
      <c r="I41" s="82">
        <f t="shared" si="10"/>
        <v>0</v>
      </c>
      <c r="J41" s="12"/>
      <c r="K41" s="12"/>
    </row>
    <row r="42" spans="2:11" ht="16.5" thickBot="1" x14ac:dyDescent="0.3">
      <c r="B42" s="37" t="s">
        <v>14</v>
      </c>
      <c r="C42" s="65"/>
      <c r="D42" s="56"/>
      <c r="E42" s="69"/>
      <c r="F42" s="82">
        <f t="shared" si="11"/>
        <v>0</v>
      </c>
      <c r="G42" s="17"/>
      <c r="H42" s="22"/>
      <c r="I42" s="82">
        <f t="shared" si="10"/>
        <v>0</v>
      </c>
      <c r="J42" s="12"/>
      <c r="K42" s="12"/>
    </row>
    <row r="43" spans="2:11" ht="16.5" thickBot="1" x14ac:dyDescent="0.3">
      <c r="B43" s="37" t="s">
        <v>89</v>
      </c>
      <c r="C43" s="65"/>
      <c r="D43" s="56"/>
      <c r="E43" s="69"/>
      <c r="F43" s="82">
        <f t="shared" si="11"/>
        <v>0</v>
      </c>
      <c r="G43" s="20"/>
      <c r="H43" s="77"/>
      <c r="I43" s="82">
        <f t="shared" si="10"/>
        <v>0</v>
      </c>
      <c r="J43" s="12"/>
      <c r="K43" s="12"/>
    </row>
    <row r="44" spans="2:11" ht="16.5" thickBot="1" x14ac:dyDescent="0.3">
      <c r="B44" s="37" t="s">
        <v>4</v>
      </c>
      <c r="C44" s="65"/>
      <c r="D44" s="56"/>
      <c r="E44" s="69"/>
      <c r="F44" s="82">
        <f t="shared" si="11"/>
        <v>0</v>
      </c>
      <c r="G44" s="69"/>
      <c r="H44" s="69"/>
      <c r="I44" s="82">
        <f t="shared" si="10"/>
        <v>0</v>
      </c>
      <c r="J44" s="12"/>
      <c r="K44" s="12"/>
    </row>
    <row r="45" spans="2:11" ht="16.5" thickBot="1" x14ac:dyDescent="0.3">
      <c r="B45" s="37" t="s">
        <v>6</v>
      </c>
      <c r="C45" s="65"/>
      <c r="D45" s="56"/>
      <c r="E45" s="69"/>
      <c r="F45" s="82">
        <f t="shared" si="11"/>
        <v>0</v>
      </c>
      <c r="G45" s="69"/>
      <c r="H45" s="69"/>
      <c r="I45" s="82">
        <f t="shared" si="10"/>
        <v>0</v>
      </c>
      <c r="J45" s="54"/>
      <c r="K45" s="54"/>
    </row>
    <row r="46" spans="2:11" ht="16.5" thickBot="1" x14ac:dyDescent="0.3">
      <c r="B46" s="36" t="s">
        <v>71</v>
      </c>
      <c r="C46" s="15"/>
      <c r="D46" s="17"/>
      <c r="E46" s="17"/>
      <c r="F46" s="83">
        <f>SUM(F37:F45)</f>
        <v>0</v>
      </c>
      <c r="G46" s="17"/>
      <c r="H46" s="22"/>
      <c r="I46" s="87">
        <f>SUM(I37:I45)</f>
        <v>0</v>
      </c>
      <c r="J46" s="54"/>
      <c r="K46" s="54"/>
    </row>
    <row r="47" spans="2:11" ht="15.75" thickBot="1" x14ac:dyDescent="0.3">
      <c r="B47" s="57" t="s">
        <v>64</v>
      </c>
      <c r="C47" s="66" t="s">
        <v>65</v>
      </c>
      <c r="D47" s="75"/>
      <c r="E47" s="76"/>
      <c r="F47" s="86"/>
      <c r="G47" s="76"/>
      <c r="H47" s="76"/>
      <c r="I47" s="88"/>
      <c r="J47" s="54"/>
      <c r="K47" s="54"/>
    </row>
    <row r="48" spans="2:11" ht="16.5" thickBot="1" x14ac:dyDescent="0.3">
      <c r="B48" s="55" t="s">
        <v>66</v>
      </c>
      <c r="C48" s="67"/>
      <c r="D48" s="24"/>
      <c r="E48" s="70"/>
      <c r="F48" s="82">
        <f t="shared" ref="F48:F50" si="12">D48*E48</f>
        <v>0</v>
      </c>
      <c r="G48" s="20"/>
      <c r="H48" s="77"/>
      <c r="I48" s="82">
        <f t="shared" ref="I48:I50" si="13">G48*H48</f>
        <v>0</v>
      </c>
      <c r="J48" s="54"/>
      <c r="K48" s="54"/>
    </row>
    <row r="49" spans="2:11" ht="16.5" thickBot="1" x14ac:dyDescent="0.3">
      <c r="B49" s="59" t="s">
        <v>67</v>
      </c>
      <c r="C49" s="63"/>
      <c r="D49" s="58"/>
      <c r="E49" s="68"/>
      <c r="F49" s="82">
        <f t="shared" si="12"/>
        <v>0</v>
      </c>
      <c r="G49" s="69"/>
      <c r="H49" s="69"/>
      <c r="I49" s="82">
        <f t="shared" si="13"/>
        <v>0</v>
      </c>
      <c r="J49" s="54"/>
      <c r="K49" s="54"/>
    </row>
    <row r="50" spans="2:11" ht="16.5" thickBot="1" x14ac:dyDescent="0.3">
      <c r="B50" s="37" t="s">
        <v>68</v>
      </c>
      <c r="C50" s="65"/>
      <c r="D50" s="56"/>
      <c r="E50" s="69"/>
      <c r="F50" s="82">
        <f t="shared" si="12"/>
        <v>0</v>
      </c>
      <c r="G50" s="69"/>
      <c r="H50" s="69"/>
      <c r="I50" s="82">
        <f t="shared" si="13"/>
        <v>0</v>
      </c>
      <c r="J50" s="54"/>
      <c r="K50" s="54"/>
    </row>
    <row r="51" spans="2:11" ht="16.5" thickBot="1" x14ac:dyDescent="0.3">
      <c r="B51" s="36" t="s">
        <v>71</v>
      </c>
      <c r="C51" s="15"/>
      <c r="D51" s="17"/>
      <c r="E51" s="17"/>
      <c r="F51" s="83">
        <f>SUM(F48:F50)</f>
        <v>0</v>
      </c>
      <c r="G51" s="17"/>
      <c r="H51" s="22"/>
      <c r="I51" s="87">
        <f>SUM(I48:I50)</f>
        <v>0</v>
      </c>
      <c r="J51" s="54"/>
      <c r="K51" s="54"/>
    </row>
    <row r="52" spans="2:11" ht="16.5" thickBot="1" x14ac:dyDescent="0.3">
      <c r="B52" s="53"/>
      <c r="C52" s="89"/>
      <c r="D52" s="90"/>
      <c r="E52" s="90"/>
      <c r="F52" s="91"/>
      <c r="G52" s="90"/>
      <c r="H52" s="90"/>
      <c r="I52" s="91"/>
      <c r="J52" s="54"/>
      <c r="K52" s="54"/>
    </row>
    <row r="53" spans="2:11" ht="24" thickBot="1" x14ac:dyDescent="0.3">
      <c r="B53" s="92" t="s">
        <v>74</v>
      </c>
      <c r="C53" s="60"/>
      <c r="D53" s="58"/>
      <c r="E53" s="58"/>
      <c r="F53" s="93">
        <f>F31+F35+F46+F51</f>
        <v>0</v>
      </c>
      <c r="G53" s="94"/>
      <c r="H53" s="94"/>
      <c r="I53" s="95">
        <f>I31+I35+I46+I51</f>
        <v>200</v>
      </c>
      <c r="J53" s="54"/>
      <c r="K53" s="54"/>
    </row>
    <row r="54" spans="2:11" ht="15.75" thickBot="1" x14ac:dyDescent="0.3">
      <c r="B54" s="40"/>
      <c r="C54" s="2"/>
      <c r="D54"/>
      <c r="E54"/>
      <c r="F54"/>
      <c r="G54"/>
      <c r="H54"/>
      <c r="I54"/>
      <c r="J54"/>
      <c r="K54"/>
    </row>
    <row r="55" spans="2:11" ht="26.25" thickBot="1" x14ac:dyDescent="0.3">
      <c r="B55" s="47" t="s">
        <v>15</v>
      </c>
      <c r="C55" s="30" t="s">
        <v>76</v>
      </c>
      <c r="D55"/>
      <c r="E55"/>
      <c r="F55"/>
      <c r="G55"/>
      <c r="H55"/>
      <c r="I55"/>
      <c r="J55"/>
      <c r="K55"/>
    </row>
    <row r="56" spans="2:11" ht="30.75" thickBot="1" x14ac:dyDescent="0.3">
      <c r="B56" s="41" t="s">
        <v>86</v>
      </c>
      <c r="C56" s="28" t="s">
        <v>41</v>
      </c>
      <c r="D56"/>
      <c r="E56"/>
      <c r="F56"/>
      <c r="G56"/>
      <c r="H56"/>
      <c r="I56"/>
      <c r="J56"/>
      <c r="K56"/>
    </row>
    <row r="57" spans="2:11" ht="15.75" thickBot="1" x14ac:dyDescent="0.3">
      <c r="B57" s="42" t="s">
        <v>87</v>
      </c>
      <c r="C57" s="13" t="s">
        <v>46</v>
      </c>
      <c r="D57"/>
      <c r="E57"/>
      <c r="F57"/>
      <c r="G57"/>
      <c r="H57"/>
      <c r="I57"/>
      <c r="J57"/>
      <c r="K57"/>
    </row>
    <row r="58" spans="2:11" ht="15.75" thickBot="1" x14ac:dyDescent="0.3">
      <c r="B58" s="42" t="s">
        <v>16</v>
      </c>
      <c r="C58" s="25" t="s">
        <v>47</v>
      </c>
      <c r="D58"/>
      <c r="E58"/>
      <c r="F58"/>
      <c r="G58"/>
      <c r="H58"/>
      <c r="I58"/>
      <c r="J58"/>
      <c r="K58"/>
    </row>
    <row r="59" spans="2:11" ht="30.75" thickBot="1" x14ac:dyDescent="0.3">
      <c r="B59" s="42" t="s">
        <v>88</v>
      </c>
      <c r="C59" s="26" t="s">
        <v>42</v>
      </c>
      <c r="D59"/>
      <c r="E59"/>
      <c r="F59"/>
      <c r="G59"/>
      <c r="H59"/>
      <c r="I59"/>
      <c r="J59"/>
      <c r="K59"/>
    </row>
    <row r="60" spans="2:11" ht="15.75" thickBot="1" x14ac:dyDescent="0.3">
      <c r="B60" s="43" t="s">
        <v>48</v>
      </c>
      <c r="C60" s="27" t="s">
        <v>51</v>
      </c>
      <c r="D60"/>
      <c r="E60"/>
      <c r="F60"/>
      <c r="G60"/>
      <c r="H60"/>
      <c r="I60"/>
      <c r="J60"/>
      <c r="K60"/>
    </row>
    <row r="61" spans="2:11" x14ac:dyDescent="0.25">
      <c r="D61"/>
      <c r="E61"/>
      <c r="F61"/>
      <c r="G61"/>
      <c r="H61"/>
      <c r="I61"/>
      <c r="J61"/>
      <c r="K61"/>
    </row>
  </sheetData>
  <mergeCells count="2">
    <mergeCell ref="D2:F2"/>
    <mergeCell ref="G2:I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"/>
  <sheetViews>
    <sheetView tabSelected="1" zoomScale="130" zoomScaleNormal="130" workbookViewId="0">
      <selection activeCell="Q8" sqref="Q8"/>
    </sheetView>
  </sheetViews>
  <sheetFormatPr baseColWidth="10" defaultRowHeight="14.25" x14ac:dyDescent="0.2"/>
  <cols>
    <col min="1" max="1" width="11.42578125" style="100"/>
    <col min="2" max="2" width="32.5703125" style="104" customWidth="1"/>
    <col min="3" max="3" width="29.42578125" style="105" customWidth="1"/>
    <col min="4" max="4" width="13.85546875" style="102" customWidth="1"/>
    <col min="5" max="5" width="7" style="102" customWidth="1"/>
    <col min="6" max="6" width="8.28515625" style="102" customWidth="1"/>
    <col min="7" max="7" width="13.7109375" style="102" customWidth="1"/>
    <col min="8" max="8" width="7" style="102" customWidth="1"/>
    <col min="9" max="9" width="8.85546875" style="102" customWidth="1"/>
    <col min="10" max="10" width="11.28515625" style="103" hidden="1" customWidth="1"/>
    <col min="11" max="11" width="7" style="103" hidden="1" customWidth="1"/>
    <col min="12" max="14" width="0" style="100" hidden="1" customWidth="1"/>
    <col min="15" max="16384" width="11.42578125" style="100"/>
  </cols>
  <sheetData>
    <row r="1" spans="2:17" ht="15" x14ac:dyDescent="0.2"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2:17" ht="37.5" customHeight="1" x14ac:dyDescent="0.2">
      <c r="B2" s="167" t="s">
        <v>50</v>
      </c>
      <c r="C2" s="167"/>
      <c r="D2" s="101"/>
      <c r="E2" s="101"/>
      <c r="F2" s="101"/>
      <c r="G2" s="101"/>
      <c r="H2" s="101"/>
      <c r="I2" s="101"/>
      <c r="J2" s="101"/>
      <c r="K2" s="101"/>
    </row>
    <row r="3" spans="2:17" ht="15" customHeight="1" x14ac:dyDescent="0.25">
      <c r="B3" s="188" t="s">
        <v>118</v>
      </c>
      <c r="C3" s="188"/>
      <c r="D3" s="188"/>
      <c r="E3" s="188"/>
      <c r="F3" s="188"/>
      <c r="G3" s="157"/>
      <c r="H3" s="157"/>
      <c r="I3" s="157"/>
      <c r="J3" s="101"/>
      <c r="K3" s="101"/>
    </row>
    <row r="4" spans="2:17" ht="25.5" customHeight="1" x14ac:dyDescent="0.2">
      <c r="B4" s="169" t="s">
        <v>84</v>
      </c>
      <c r="C4" s="169"/>
      <c r="D4" s="169"/>
      <c r="E4" s="169"/>
      <c r="F4" s="169"/>
      <c r="G4" s="169"/>
      <c r="H4" s="169"/>
      <c r="I4" s="169"/>
      <c r="J4" s="101"/>
      <c r="K4" s="101"/>
    </row>
    <row r="5" spans="2:17" ht="15" customHeight="1" x14ac:dyDescent="0.25">
      <c r="B5" s="194" t="s">
        <v>119</v>
      </c>
      <c r="C5" s="194"/>
      <c r="D5" s="194"/>
      <c r="E5" s="194"/>
      <c r="F5" s="194"/>
      <c r="G5" s="157"/>
      <c r="H5" s="157"/>
      <c r="I5" s="157"/>
    </row>
    <row r="6" spans="2:17" ht="27" customHeight="1" x14ac:dyDescent="0.2">
      <c r="B6" s="169" t="s">
        <v>49</v>
      </c>
      <c r="C6" s="169"/>
      <c r="D6" s="169"/>
      <c r="E6" s="169"/>
      <c r="F6" s="169"/>
      <c r="G6" s="169"/>
      <c r="H6" s="169"/>
      <c r="I6" s="169"/>
    </row>
    <row r="8" spans="2:17" ht="33.6" customHeight="1" thickBot="1" x14ac:dyDescent="0.25">
      <c r="D8" s="203" t="s">
        <v>118</v>
      </c>
      <c r="E8" s="168"/>
      <c r="F8" s="168"/>
      <c r="G8" s="195" t="s">
        <v>119</v>
      </c>
      <c r="H8" s="195"/>
      <c r="I8" s="196"/>
      <c r="J8" s="103" t="s">
        <v>30</v>
      </c>
      <c r="K8" s="103" t="s">
        <v>30</v>
      </c>
    </row>
    <row r="9" spans="2:17" s="104" customFormat="1" ht="51.75" thickBot="1" x14ac:dyDescent="0.25">
      <c r="B9" s="162" t="s">
        <v>127</v>
      </c>
      <c r="C9" s="163" t="s">
        <v>78</v>
      </c>
      <c r="D9" s="204" t="s">
        <v>27</v>
      </c>
      <c r="E9" s="161" t="s">
        <v>95</v>
      </c>
      <c r="F9" s="161" t="s">
        <v>79</v>
      </c>
      <c r="G9" s="197" t="s">
        <v>27</v>
      </c>
      <c r="H9" s="197" t="s">
        <v>95</v>
      </c>
      <c r="I9" s="198" t="s">
        <v>79</v>
      </c>
      <c r="J9" s="106" t="s">
        <v>27</v>
      </c>
      <c r="K9" s="106" t="s">
        <v>17</v>
      </c>
    </row>
    <row r="10" spans="2:17" s="104" customFormat="1" ht="15" customHeight="1" thickBot="1" x14ac:dyDescent="0.25">
      <c r="B10" s="158" t="s">
        <v>112</v>
      </c>
      <c r="C10" s="135" t="s">
        <v>113</v>
      </c>
      <c r="D10" s="191"/>
      <c r="E10" s="192"/>
      <c r="F10" s="192"/>
      <c r="G10" s="192"/>
      <c r="H10" s="192"/>
      <c r="I10" s="193"/>
      <c r="J10" s="107"/>
      <c r="K10" s="107"/>
      <c r="Q10" s="127"/>
    </row>
    <row r="11" spans="2:17" ht="23.25" thickBot="1" x14ac:dyDescent="0.25">
      <c r="B11" s="184" t="s">
        <v>0</v>
      </c>
      <c r="C11" s="147" t="s">
        <v>96</v>
      </c>
      <c r="D11" s="137">
        <v>5</v>
      </c>
      <c r="E11" s="137">
        <v>70</v>
      </c>
      <c r="F11" s="137">
        <f>D11*E11</f>
        <v>350</v>
      </c>
      <c r="G11" s="137">
        <v>5</v>
      </c>
      <c r="H11" s="137">
        <v>70</v>
      </c>
      <c r="I11" s="138">
        <f>G11*H11</f>
        <v>350</v>
      </c>
      <c r="J11" s="108" t="s">
        <v>25</v>
      </c>
      <c r="K11" s="108"/>
    </row>
    <row r="12" spans="2:17" ht="15.75" thickBot="1" x14ac:dyDescent="0.25">
      <c r="B12" s="184"/>
      <c r="C12" s="147" t="s">
        <v>29</v>
      </c>
      <c r="D12" s="137">
        <v>1</v>
      </c>
      <c r="E12" s="137">
        <v>110</v>
      </c>
      <c r="F12" s="137">
        <f t="shared" ref="F12:F14" si="0">D12*E12</f>
        <v>110</v>
      </c>
      <c r="G12" s="137">
        <v>5</v>
      </c>
      <c r="H12" s="137">
        <v>110</v>
      </c>
      <c r="I12" s="138">
        <f t="shared" ref="I12:I14" si="1">G12*H12</f>
        <v>550</v>
      </c>
      <c r="J12" s="108" t="s">
        <v>26</v>
      </c>
      <c r="K12" s="108"/>
    </row>
    <row r="13" spans="2:17" ht="38.25" thickBot="1" x14ac:dyDescent="0.25">
      <c r="B13" s="159" t="s">
        <v>2</v>
      </c>
      <c r="C13" s="147" t="s">
        <v>20</v>
      </c>
      <c r="D13" s="137">
        <v>8</v>
      </c>
      <c r="E13" s="137">
        <v>40</v>
      </c>
      <c r="F13" s="137">
        <f t="shared" si="0"/>
        <v>320</v>
      </c>
      <c r="G13" s="137">
        <v>20</v>
      </c>
      <c r="H13" s="137">
        <v>40</v>
      </c>
      <c r="I13" s="138">
        <f t="shared" si="1"/>
        <v>800</v>
      </c>
      <c r="J13" s="108" t="s">
        <v>97</v>
      </c>
      <c r="K13" s="108"/>
    </row>
    <row r="14" spans="2:17" ht="15.75" thickBot="1" x14ac:dyDescent="0.25">
      <c r="B14" s="159" t="s">
        <v>1</v>
      </c>
      <c r="C14" s="147" t="s">
        <v>56</v>
      </c>
      <c r="D14" s="137"/>
      <c r="E14" s="137"/>
      <c r="F14" s="137">
        <f t="shared" si="0"/>
        <v>0</v>
      </c>
      <c r="G14" s="137">
        <v>4</v>
      </c>
      <c r="H14" s="137">
        <v>40</v>
      </c>
      <c r="I14" s="138">
        <f t="shared" si="1"/>
        <v>160</v>
      </c>
      <c r="J14" s="108"/>
      <c r="K14" s="108"/>
    </row>
    <row r="15" spans="2:17" s="130" customFormat="1" ht="16.5" thickBot="1" x14ac:dyDescent="0.3">
      <c r="B15" s="185" t="s">
        <v>71</v>
      </c>
      <c r="C15" s="180"/>
      <c r="D15" s="180"/>
      <c r="E15" s="181"/>
      <c r="F15" s="205">
        <f>SUM(F11:F14)</f>
        <v>780</v>
      </c>
      <c r="G15" s="182"/>
      <c r="H15" s="183"/>
      <c r="I15" s="199">
        <f>SUM(I11:I14)</f>
        <v>1860</v>
      </c>
      <c r="J15" s="129"/>
      <c r="K15" s="129"/>
    </row>
    <row r="16" spans="2:17" ht="15" customHeight="1" thickBot="1" x14ac:dyDescent="0.25">
      <c r="B16" s="173" t="s">
        <v>55</v>
      </c>
      <c r="C16" s="174"/>
      <c r="D16" s="174"/>
      <c r="E16" s="174"/>
      <c r="F16" s="174"/>
      <c r="G16" s="174"/>
      <c r="H16" s="174"/>
      <c r="I16" s="175"/>
      <c r="J16" s="108"/>
      <c r="K16" s="108"/>
    </row>
    <row r="17" spans="2:11" ht="23.25" thickBot="1" x14ac:dyDescent="0.25">
      <c r="B17" s="160" t="s">
        <v>103</v>
      </c>
      <c r="C17" s="123" t="s">
        <v>19</v>
      </c>
      <c r="D17" s="137">
        <v>1</v>
      </c>
      <c r="E17" s="137">
        <v>50</v>
      </c>
      <c r="F17" s="137">
        <f>D17*E17</f>
        <v>50</v>
      </c>
      <c r="G17" s="137"/>
      <c r="H17" s="137"/>
      <c r="I17" s="138">
        <f t="shared" ref="I17:I24" si="2">G17*H17</f>
        <v>0</v>
      </c>
      <c r="J17" s="108" t="s">
        <v>28</v>
      </c>
      <c r="K17" s="108"/>
    </row>
    <row r="18" spans="2:11" ht="15.75" thickBot="1" x14ac:dyDescent="0.25">
      <c r="B18" s="160" t="s">
        <v>104</v>
      </c>
      <c r="C18" s="123" t="s">
        <v>33</v>
      </c>
      <c r="D18" s="136"/>
      <c r="E18" s="137"/>
      <c r="F18" s="137">
        <f t="shared" ref="F18:F24" si="3">D18*E18</f>
        <v>0</v>
      </c>
      <c r="G18" s="137">
        <v>10</v>
      </c>
      <c r="H18" s="137">
        <v>100</v>
      </c>
      <c r="I18" s="138">
        <f t="shared" si="2"/>
        <v>1000</v>
      </c>
      <c r="J18" s="109"/>
      <c r="K18" s="109"/>
    </row>
    <row r="19" spans="2:11" ht="15.75" thickBot="1" x14ac:dyDescent="0.25">
      <c r="B19" s="160" t="s">
        <v>105</v>
      </c>
      <c r="C19" s="123" t="s">
        <v>23</v>
      </c>
      <c r="D19" s="137">
        <v>4</v>
      </c>
      <c r="E19" s="137">
        <v>50</v>
      </c>
      <c r="F19" s="137">
        <f t="shared" si="3"/>
        <v>200</v>
      </c>
      <c r="G19" s="137">
        <v>10</v>
      </c>
      <c r="H19" s="137">
        <v>50</v>
      </c>
      <c r="I19" s="138">
        <f t="shared" si="2"/>
        <v>500</v>
      </c>
      <c r="J19" s="109"/>
      <c r="K19" s="109"/>
    </row>
    <row r="20" spans="2:11" ht="23.25" thickBot="1" x14ac:dyDescent="0.25">
      <c r="B20" s="160" t="s">
        <v>106</v>
      </c>
      <c r="C20" s="123" t="s">
        <v>24</v>
      </c>
      <c r="D20" s="137">
        <v>4</v>
      </c>
      <c r="E20" s="137">
        <v>70</v>
      </c>
      <c r="F20" s="137">
        <f t="shared" si="3"/>
        <v>280</v>
      </c>
      <c r="G20" s="137">
        <v>30</v>
      </c>
      <c r="H20" s="137">
        <v>70</v>
      </c>
      <c r="I20" s="138">
        <f t="shared" si="2"/>
        <v>2100</v>
      </c>
      <c r="J20" s="108" t="s">
        <v>34</v>
      </c>
      <c r="K20" s="108"/>
    </row>
    <row r="21" spans="2:11" ht="26.25" thickBot="1" x14ac:dyDescent="0.25">
      <c r="B21" s="160" t="s">
        <v>81</v>
      </c>
      <c r="C21" s="123" t="s">
        <v>82</v>
      </c>
      <c r="D21" s="137"/>
      <c r="E21" s="137"/>
      <c r="F21" s="138">
        <f t="shared" si="3"/>
        <v>0</v>
      </c>
      <c r="G21" s="137"/>
      <c r="H21" s="137"/>
      <c r="I21" s="138">
        <f t="shared" si="2"/>
        <v>0</v>
      </c>
      <c r="J21" s="108"/>
      <c r="K21" s="108"/>
    </row>
    <row r="22" spans="2:11" ht="26.25" thickBot="1" x14ac:dyDescent="0.25">
      <c r="B22" s="160" t="s">
        <v>43</v>
      </c>
      <c r="C22" s="123" t="s">
        <v>58</v>
      </c>
      <c r="D22" s="137">
        <v>4</v>
      </c>
      <c r="E22" s="137">
        <v>40</v>
      </c>
      <c r="F22" s="137">
        <f>D22*E22</f>
        <v>160</v>
      </c>
      <c r="G22" s="137">
        <v>20</v>
      </c>
      <c r="H22" s="137">
        <v>40</v>
      </c>
      <c r="I22" s="138">
        <f t="shared" si="2"/>
        <v>800</v>
      </c>
      <c r="J22" s="108" t="s">
        <v>40</v>
      </c>
      <c r="K22" s="108"/>
    </row>
    <row r="23" spans="2:11" ht="23.25" thickBot="1" x14ac:dyDescent="0.25">
      <c r="B23" s="160" t="s">
        <v>57</v>
      </c>
      <c r="C23" s="123" t="s">
        <v>75</v>
      </c>
      <c r="D23" s="137"/>
      <c r="E23" s="137"/>
      <c r="F23" s="138">
        <f t="shared" si="3"/>
        <v>0</v>
      </c>
      <c r="G23" s="137">
        <v>2</v>
      </c>
      <c r="H23" s="137">
        <v>110</v>
      </c>
      <c r="I23" s="138">
        <f t="shared" si="2"/>
        <v>220</v>
      </c>
      <c r="J23" s="108"/>
      <c r="K23" s="108"/>
    </row>
    <row r="24" spans="2:11" ht="15.75" thickBot="1" x14ac:dyDescent="0.25">
      <c r="B24" s="160" t="s">
        <v>70</v>
      </c>
      <c r="C24" s="124"/>
      <c r="D24" s="140"/>
      <c r="E24" s="141"/>
      <c r="F24" s="138">
        <f t="shared" si="3"/>
        <v>0</v>
      </c>
      <c r="G24" s="141"/>
      <c r="H24" s="141"/>
      <c r="I24" s="138">
        <f t="shared" si="2"/>
        <v>0</v>
      </c>
      <c r="J24" s="108"/>
      <c r="K24" s="108"/>
    </row>
    <row r="25" spans="2:11" s="130" customFormat="1" ht="16.5" thickBot="1" x14ac:dyDescent="0.3">
      <c r="B25" s="179" t="s">
        <v>71</v>
      </c>
      <c r="C25" s="180"/>
      <c r="D25" s="180"/>
      <c r="E25" s="181"/>
      <c r="F25" s="139">
        <f>SUM(F17:F24)</f>
        <v>690</v>
      </c>
      <c r="G25" s="189"/>
      <c r="H25" s="190"/>
      <c r="I25" s="199">
        <f>SUM(I17:I24)</f>
        <v>4620</v>
      </c>
      <c r="J25" s="129"/>
      <c r="K25" s="129"/>
    </row>
    <row r="26" spans="2:11" ht="15" customHeight="1" thickBot="1" x14ac:dyDescent="0.25">
      <c r="B26" s="173" t="s">
        <v>59</v>
      </c>
      <c r="C26" s="174"/>
      <c r="D26" s="174"/>
      <c r="E26" s="174"/>
      <c r="F26" s="174"/>
      <c r="G26" s="174"/>
      <c r="H26" s="174"/>
      <c r="I26" s="175"/>
      <c r="J26" s="108"/>
      <c r="K26" s="108"/>
    </row>
    <row r="27" spans="2:11" ht="57" thickBot="1" x14ac:dyDescent="0.25">
      <c r="B27" s="128" t="s">
        <v>107</v>
      </c>
      <c r="C27" s="123" t="s">
        <v>98</v>
      </c>
      <c r="D27" s="137"/>
      <c r="E27" s="137"/>
      <c r="F27" s="138">
        <f t="shared" ref="F27:F28" si="4">D27*E27</f>
        <v>0</v>
      </c>
      <c r="G27" s="137">
        <v>1</v>
      </c>
      <c r="H27" s="137">
        <v>1500</v>
      </c>
      <c r="I27" s="138">
        <f t="shared" ref="I27:I28" si="5">G27*H27</f>
        <v>1500</v>
      </c>
      <c r="J27" s="108" t="s">
        <v>36</v>
      </c>
      <c r="K27" s="108"/>
    </row>
    <row r="28" spans="2:11" ht="26.25" thickBot="1" x14ac:dyDescent="0.25">
      <c r="B28" s="128" t="s">
        <v>115</v>
      </c>
      <c r="C28" s="123"/>
      <c r="D28" s="137"/>
      <c r="E28" s="137"/>
      <c r="F28" s="138">
        <f t="shared" si="4"/>
        <v>0</v>
      </c>
      <c r="G28" s="137"/>
      <c r="H28" s="137"/>
      <c r="I28" s="138">
        <f t="shared" si="5"/>
        <v>0</v>
      </c>
      <c r="J28" s="108"/>
      <c r="K28" s="108"/>
    </row>
    <row r="29" spans="2:11" s="130" customFormat="1" ht="16.5" thickBot="1" x14ac:dyDescent="0.3">
      <c r="B29" s="179" t="s">
        <v>71</v>
      </c>
      <c r="C29" s="180"/>
      <c r="D29" s="180"/>
      <c r="E29" s="181"/>
      <c r="F29" s="139">
        <f>SUM(F27:F28)</f>
        <v>0</v>
      </c>
      <c r="G29" s="182"/>
      <c r="H29" s="183"/>
      <c r="I29" s="199">
        <f>SUM(I27:I28)</f>
        <v>1500</v>
      </c>
      <c r="J29" s="129"/>
      <c r="K29" s="129"/>
    </row>
    <row r="30" spans="2:11" ht="15.75" thickBot="1" x14ac:dyDescent="0.25">
      <c r="B30" s="173" t="s">
        <v>61</v>
      </c>
      <c r="C30" s="174"/>
      <c r="D30" s="174"/>
      <c r="E30" s="174"/>
      <c r="F30" s="174"/>
      <c r="G30" s="174"/>
      <c r="H30" s="174"/>
      <c r="I30" s="175"/>
      <c r="J30" s="108"/>
      <c r="K30" s="108"/>
    </row>
    <row r="31" spans="2:11" ht="26.25" thickBot="1" x14ac:dyDescent="0.25">
      <c r="B31" s="128" t="s">
        <v>3</v>
      </c>
      <c r="C31" s="123" t="s">
        <v>21</v>
      </c>
      <c r="D31" s="137">
        <v>2</v>
      </c>
      <c r="E31" s="137">
        <v>50</v>
      </c>
      <c r="F31" s="138">
        <f t="shared" ref="F31:F35" si="6">D31*E31</f>
        <v>100</v>
      </c>
      <c r="G31" s="137">
        <v>3</v>
      </c>
      <c r="H31" s="137">
        <v>50</v>
      </c>
      <c r="I31" s="138">
        <f t="shared" ref="I31:I35" si="7">G31*H31</f>
        <v>150</v>
      </c>
      <c r="J31" s="108" t="s">
        <v>31</v>
      </c>
      <c r="K31" s="108"/>
    </row>
    <row r="32" spans="2:11" ht="34.5" thickBot="1" x14ac:dyDescent="0.25">
      <c r="B32" s="128" t="s">
        <v>5</v>
      </c>
      <c r="C32" s="124" t="s">
        <v>72</v>
      </c>
      <c r="D32" s="140">
        <v>0.25</v>
      </c>
      <c r="E32" s="141"/>
      <c r="F32" s="138">
        <f t="shared" si="6"/>
        <v>0</v>
      </c>
      <c r="G32" s="141">
        <v>0.5</v>
      </c>
      <c r="H32" s="137"/>
      <c r="I32" s="138">
        <f t="shared" si="7"/>
        <v>0</v>
      </c>
      <c r="J32" s="108"/>
      <c r="K32" s="108"/>
    </row>
    <row r="33" spans="2:11" ht="45.75" thickBot="1" x14ac:dyDescent="0.25">
      <c r="B33" s="128" t="s">
        <v>7</v>
      </c>
      <c r="C33" s="123" t="s">
        <v>22</v>
      </c>
      <c r="D33" s="137">
        <v>2</v>
      </c>
      <c r="E33" s="137">
        <v>70</v>
      </c>
      <c r="F33" s="138">
        <f t="shared" si="6"/>
        <v>140</v>
      </c>
      <c r="G33" s="137">
        <v>4</v>
      </c>
      <c r="H33" s="137">
        <v>70</v>
      </c>
      <c r="I33" s="138">
        <f t="shared" si="7"/>
        <v>280</v>
      </c>
      <c r="J33" s="108">
        <v>8</v>
      </c>
      <c r="K33" s="108"/>
    </row>
    <row r="34" spans="2:11" ht="15.75" thickBot="1" x14ac:dyDescent="0.25">
      <c r="B34" s="128" t="s">
        <v>8</v>
      </c>
      <c r="C34" s="123" t="s">
        <v>37</v>
      </c>
      <c r="D34" s="137">
        <v>8</v>
      </c>
      <c r="E34" s="137">
        <v>40</v>
      </c>
      <c r="F34" s="138">
        <f t="shared" si="6"/>
        <v>320</v>
      </c>
      <c r="G34" s="137">
        <v>8</v>
      </c>
      <c r="H34" s="137">
        <v>40</v>
      </c>
      <c r="I34" s="138">
        <f t="shared" si="7"/>
        <v>320</v>
      </c>
      <c r="J34" s="110"/>
      <c r="K34" s="110"/>
    </row>
    <row r="35" spans="2:11" ht="15.75" thickBot="1" x14ac:dyDescent="0.25">
      <c r="B35" s="128" t="s">
        <v>108</v>
      </c>
      <c r="C35" s="123" t="s">
        <v>62</v>
      </c>
      <c r="D35" s="137">
        <v>1</v>
      </c>
      <c r="E35" s="137">
        <v>50</v>
      </c>
      <c r="F35" s="138">
        <f t="shared" si="6"/>
        <v>50</v>
      </c>
      <c r="G35" s="143">
        <v>1</v>
      </c>
      <c r="H35" s="143">
        <v>50</v>
      </c>
      <c r="I35" s="138">
        <f t="shared" si="7"/>
        <v>50</v>
      </c>
      <c r="J35" s="110"/>
      <c r="K35" s="110"/>
    </row>
    <row r="36" spans="2:11" s="130" customFormat="1" ht="16.5" thickBot="1" x14ac:dyDescent="0.3">
      <c r="B36" s="179" t="s">
        <v>71</v>
      </c>
      <c r="C36" s="180"/>
      <c r="D36" s="180"/>
      <c r="E36" s="181"/>
      <c r="F36" s="139">
        <f>SUM(F31:F35)</f>
        <v>610</v>
      </c>
      <c r="G36" s="182"/>
      <c r="H36" s="183"/>
      <c r="I36" s="199">
        <f>SUM(I31:I35)</f>
        <v>800</v>
      </c>
      <c r="J36" s="131"/>
      <c r="K36" s="131"/>
    </row>
    <row r="37" spans="2:11" s="130" customFormat="1" ht="16.5" thickBot="1" x14ac:dyDescent="0.3">
      <c r="B37" s="179" t="s">
        <v>114</v>
      </c>
      <c r="C37" s="180"/>
      <c r="D37" s="180"/>
      <c r="E37" s="181"/>
      <c r="F37" s="139">
        <f>F36+F29+F25+F15</f>
        <v>2080</v>
      </c>
      <c r="G37" s="182"/>
      <c r="H37" s="183"/>
      <c r="I37" s="142">
        <f>I36+I29+I25+I15</f>
        <v>8780</v>
      </c>
      <c r="J37" s="131"/>
      <c r="K37" s="131"/>
    </row>
    <row r="38" spans="2:11" ht="15.75" thickBot="1" x14ac:dyDescent="0.25">
      <c r="B38" s="170" t="s">
        <v>116</v>
      </c>
      <c r="C38" s="171"/>
      <c r="D38" s="171"/>
      <c r="E38" s="171"/>
      <c r="F38" s="171"/>
      <c r="G38" s="171"/>
      <c r="H38" s="171"/>
      <c r="I38" s="172"/>
      <c r="J38" s="110"/>
      <c r="K38" s="110"/>
    </row>
    <row r="39" spans="2:11" ht="15.75" thickBot="1" x14ac:dyDescent="0.25">
      <c r="B39" s="128" t="s">
        <v>102</v>
      </c>
      <c r="C39" s="123" t="s">
        <v>39</v>
      </c>
      <c r="D39" s="137"/>
      <c r="E39" s="137"/>
      <c r="F39" s="138">
        <f t="shared" ref="F39:F40" si="8">D39*E39</f>
        <v>0</v>
      </c>
      <c r="G39" s="137">
        <v>4</v>
      </c>
      <c r="H39" s="137">
        <v>50</v>
      </c>
      <c r="I39" s="138">
        <f t="shared" ref="I39:I40" si="9">G39*H39</f>
        <v>200</v>
      </c>
      <c r="J39" s="110"/>
      <c r="K39" s="110"/>
    </row>
    <row r="40" spans="2:11" ht="26.25" thickBot="1" x14ac:dyDescent="0.25">
      <c r="B40" s="200" t="s">
        <v>101</v>
      </c>
      <c r="C40" s="201" t="s">
        <v>52</v>
      </c>
      <c r="D40" s="144"/>
      <c r="E40" s="144"/>
      <c r="F40" s="138">
        <f t="shared" si="8"/>
        <v>0</v>
      </c>
      <c r="G40" s="141"/>
      <c r="H40" s="141"/>
      <c r="I40" s="138">
        <f t="shared" si="9"/>
        <v>0</v>
      </c>
      <c r="J40" s="112"/>
      <c r="K40" s="112"/>
    </row>
    <row r="41" spans="2:11" s="130" customFormat="1" ht="15.75" thickBot="1" x14ac:dyDescent="0.3">
      <c r="B41" s="179" t="s">
        <v>71</v>
      </c>
      <c r="C41" s="180"/>
      <c r="D41" s="180"/>
      <c r="E41" s="181"/>
      <c r="F41" s="139">
        <f>SUM(F39:F40)</f>
        <v>0</v>
      </c>
      <c r="G41" s="182"/>
      <c r="H41" s="183"/>
      <c r="I41" s="199">
        <f>SUM(I39:I40)</f>
        <v>200</v>
      </c>
      <c r="J41" s="113"/>
      <c r="K41" s="113"/>
    </row>
    <row r="42" spans="2:11" ht="15" customHeight="1" thickBot="1" x14ac:dyDescent="0.25">
      <c r="B42" s="173" t="s">
        <v>100</v>
      </c>
      <c r="C42" s="174"/>
      <c r="D42" s="174"/>
      <c r="E42" s="174"/>
      <c r="F42" s="174"/>
      <c r="G42" s="174"/>
      <c r="H42" s="174"/>
      <c r="I42" s="175"/>
      <c r="J42" s="114"/>
      <c r="K42" s="114"/>
    </row>
    <row r="43" spans="2:11" ht="15" thickBot="1" x14ac:dyDescent="0.25">
      <c r="B43" s="133" t="s">
        <v>9</v>
      </c>
      <c r="C43" s="125"/>
      <c r="D43" s="145"/>
      <c r="E43" s="145"/>
      <c r="F43" s="138">
        <f>D43*E43</f>
        <v>0</v>
      </c>
      <c r="G43" s="137"/>
      <c r="H43" s="137"/>
      <c r="I43" s="138">
        <f t="shared" ref="I43:I51" si="10">G43*H43</f>
        <v>0</v>
      </c>
      <c r="J43" s="114"/>
      <c r="K43" s="114"/>
    </row>
    <row r="44" spans="2:11" ht="15" thickBot="1" x14ac:dyDescent="0.25">
      <c r="B44" s="133" t="s">
        <v>10</v>
      </c>
      <c r="C44" s="120"/>
      <c r="D44" s="145"/>
      <c r="E44" s="145"/>
      <c r="F44" s="138">
        <f t="shared" ref="F44:F51" si="11">D44*E44</f>
        <v>0</v>
      </c>
      <c r="G44" s="137"/>
      <c r="H44" s="137"/>
      <c r="I44" s="138">
        <f t="shared" si="10"/>
        <v>0</v>
      </c>
      <c r="J44" s="114"/>
      <c r="K44" s="114"/>
    </row>
    <row r="45" spans="2:11" ht="15" thickBot="1" x14ac:dyDescent="0.25">
      <c r="B45" s="133" t="s">
        <v>11</v>
      </c>
      <c r="C45" s="125"/>
      <c r="D45" s="145"/>
      <c r="E45" s="145"/>
      <c r="F45" s="138">
        <f t="shared" si="11"/>
        <v>0</v>
      </c>
      <c r="G45" s="137"/>
      <c r="H45" s="137"/>
      <c r="I45" s="138">
        <f t="shared" si="10"/>
        <v>0</v>
      </c>
      <c r="J45" s="114"/>
      <c r="K45" s="114"/>
    </row>
    <row r="46" spans="2:11" ht="15" thickBot="1" x14ac:dyDescent="0.25">
      <c r="B46" s="133" t="s">
        <v>12</v>
      </c>
      <c r="C46" s="125"/>
      <c r="D46" s="145"/>
      <c r="E46" s="145"/>
      <c r="F46" s="138">
        <f t="shared" si="11"/>
        <v>0</v>
      </c>
      <c r="G46" s="137"/>
      <c r="H46" s="137"/>
      <c r="I46" s="138">
        <f t="shared" si="10"/>
        <v>0</v>
      </c>
      <c r="J46" s="114"/>
      <c r="K46" s="114"/>
    </row>
    <row r="47" spans="2:11" ht="15" thickBot="1" x14ac:dyDescent="0.25">
      <c r="B47" s="133" t="s">
        <v>13</v>
      </c>
      <c r="C47" s="125"/>
      <c r="D47" s="145"/>
      <c r="E47" s="145"/>
      <c r="F47" s="138">
        <f t="shared" si="11"/>
        <v>0</v>
      </c>
      <c r="G47" s="137"/>
      <c r="H47" s="137"/>
      <c r="I47" s="138">
        <f t="shared" si="10"/>
        <v>0</v>
      </c>
      <c r="J47" s="114"/>
      <c r="K47" s="114"/>
    </row>
    <row r="48" spans="2:11" ht="15" thickBot="1" x14ac:dyDescent="0.25">
      <c r="B48" s="128" t="s">
        <v>14</v>
      </c>
      <c r="C48" s="125"/>
      <c r="D48" s="145"/>
      <c r="E48" s="145"/>
      <c r="F48" s="138">
        <f t="shared" si="11"/>
        <v>0</v>
      </c>
      <c r="G48" s="137"/>
      <c r="H48" s="137"/>
      <c r="I48" s="138">
        <f t="shared" si="10"/>
        <v>0</v>
      </c>
      <c r="J48" s="114"/>
      <c r="K48" s="114"/>
    </row>
    <row r="49" spans="1:11" ht="15" thickBot="1" x14ac:dyDescent="0.25">
      <c r="B49" s="128" t="s">
        <v>89</v>
      </c>
      <c r="C49" s="125"/>
      <c r="D49" s="145"/>
      <c r="E49" s="145"/>
      <c r="F49" s="138">
        <f t="shared" si="11"/>
        <v>0</v>
      </c>
      <c r="G49" s="141"/>
      <c r="H49" s="141"/>
      <c r="I49" s="138">
        <f t="shared" si="10"/>
        <v>0</v>
      </c>
      <c r="J49" s="114"/>
      <c r="K49" s="114"/>
    </row>
    <row r="50" spans="1:11" ht="15" thickBot="1" x14ac:dyDescent="0.25">
      <c r="B50" s="128" t="s">
        <v>4</v>
      </c>
      <c r="C50" s="125"/>
      <c r="D50" s="145"/>
      <c r="E50" s="145"/>
      <c r="F50" s="138">
        <f t="shared" si="11"/>
        <v>0</v>
      </c>
      <c r="G50" s="145"/>
      <c r="H50" s="145"/>
      <c r="I50" s="138">
        <f t="shared" si="10"/>
        <v>0</v>
      </c>
      <c r="J50" s="114"/>
      <c r="K50" s="114"/>
    </row>
    <row r="51" spans="1:11" ht="15" thickBot="1" x14ac:dyDescent="0.25">
      <c r="B51" s="128" t="s">
        <v>6</v>
      </c>
      <c r="C51" s="125"/>
      <c r="D51" s="145"/>
      <c r="E51" s="145"/>
      <c r="F51" s="138">
        <f t="shared" si="11"/>
        <v>0</v>
      </c>
      <c r="G51" s="145"/>
      <c r="H51" s="145"/>
      <c r="I51" s="138">
        <f t="shared" si="10"/>
        <v>0</v>
      </c>
      <c r="J51" s="114"/>
      <c r="K51" s="114"/>
    </row>
    <row r="52" spans="1:11" s="130" customFormat="1" ht="15" x14ac:dyDescent="0.25">
      <c r="B52" s="179" t="s">
        <v>71</v>
      </c>
      <c r="C52" s="180"/>
      <c r="D52" s="180"/>
      <c r="E52" s="181"/>
      <c r="F52" s="139">
        <f>SUM(F43:F51)</f>
        <v>0</v>
      </c>
      <c r="G52" s="182"/>
      <c r="H52" s="183"/>
      <c r="I52" s="199">
        <f>SUM(I43:I51)</f>
        <v>0</v>
      </c>
      <c r="J52" s="132"/>
      <c r="K52" s="132"/>
    </row>
    <row r="53" spans="1:11" ht="15" customHeight="1" x14ac:dyDescent="0.2">
      <c r="B53" s="134" t="s">
        <v>64</v>
      </c>
      <c r="C53" s="134" t="s">
        <v>99</v>
      </c>
      <c r="D53" s="176"/>
      <c r="E53" s="177"/>
      <c r="F53" s="177"/>
      <c r="G53" s="177"/>
      <c r="H53" s="177"/>
      <c r="I53" s="178"/>
      <c r="J53" s="115"/>
      <c r="K53" s="115"/>
    </row>
    <row r="54" spans="1:11" x14ac:dyDescent="0.2">
      <c r="B54" s="128" t="s">
        <v>109</v>
      </c>
      <c r="C54" s="125"/>
      <c r="D54" s="145"/>
      <c r="E54" s="145"/>
      <c r="F54" s="138">
        <f t="shared" ref="F54:F56" si="12">D54*E54</f>
        <v>0</v>
      </c>
      <c r="G54" s="141"/>
      <c r="H54" s="141"/>
      <c r="I54" s="138">
        <f t="shared" ref="I54:I56" si="13">G54*H54</f>
        <v>0</v>
      </c>
      <c r="J54" s="115"/>
      <c r="K54" s="115"/>
    </row>
    <row r="55" spans="1:11" x14ac:dyDescent="0.2">
      <c r="B55" s="128" t="s">
        <v>110</v>
      </c>
      <c r="C55" s="125"/>
      <c r="D55" s="145"/>
      <c r="E55" s="145"/>
      <c r="F55" s="138">
        <f t="shared" si="12"/>
        <v>0</v>
      </c>
      <c r="G55" s="145"/>
      <c r="H55" s="145"/>
      <c r="I55" s="138">
        <f t="shared" si="13"/>
        <v>0</v>
      </c>
      <c r="J55" s="115"/>
      <c r="K55" s="115"/>
    </row>
    <row r="56" spans="1:11" x14ac:dyDescent="0.2">
      <c r="B56" s="128" t="s">
        <v>111</v>
      </c>
      <c r="C56" s="125"/>
      <c r="D56" s="145"/>
      <c r="E56" s="145"/>
      <c r="F56" s="138">
        <f t="shared" si="12"/>
        <v>0</v>
      </c>
      <c r="G56" s="145"/>
      <c r="H56" s="145"/>
      <c r="I56" s="138">
        <f t="shared" si="13"/>
        <v>0</v>
      </c>
      <c r="J56" s="115"/>
      <c r="K56" s="115"/>
    </row>
    <row r="57" spans="1:11" s="130" customFormat="1" ht="15" x14ac:dyDescent="0.25">
      <c r="B57" s="179" t="s">
        <v>71</v>
      </c>
      <c r="C57" s="180"/>
      <c r="D57" s="180"/>
      <c r="E57" s="181"/>
      <c r="F57" s="139">
        <f>SUM(F54:F56)</f>
        <v>0</v>
      </c>
      <c r="G57" s="179"/>
      <c r="H57" s="181"/>
      <c r="I57" s="199">
        <f>SUM(I54:I56)</f>
        <v>0</v>
      </c>
      <c r="J57" s="132"/>
      <c r="K57" s="132"/>
    </row>
    <row r="58" spans="1:11" x14ac:dyDescent="0.2">
      <c r="A58" s="146"/>
      <c r="B58" s="148"/>
      <c r="C58" s="149"/>
      <c r="D58" s="150"/>
      <c r="E58" s="150"/>
      <c r="F58" s="151"/>
      <c r="G58" s="150"/>
      <c r="H58" s="150"/>
      <c r="I58" s="152"/>
      <c r="J58" s="115"/>
      <c r="K58" s="115"/>
    </row>
    <row r="59" spans="1:11" ht="16.5" x14ac:dyDescent="0.2">
      <c r="B59" s="186" t="s">
        <v>117</v>
      </c>
      <c r="C59" s="186"/>
      <c r="D59" s="186"/>
      <c r="E59" s="186"/>
      <c r="F59" s="153">
        <f>F37+F41+F52+F57</f>
        <v>2080</v>
      </c>
      <c r="G59" s="187"/>
      <c r="H59" s="187"/>
      <c r="I59" s="202">
        <f>I37+I41+I52+I57</f>
        <v>8980</v>
      </c>
      <c r="J59" s="115"/>
      <c r="K59" s="115"/>
    </row>
    <row r="60" spans="1:11" x14ac:dyDescent="0.2">
      <c r="B60" s="111"/>
      <c r="C60" s="117"/>
      <c r="D60" s="116"/>
      <c r="E60" s="116"/>
      <c r="F60" s="116"/>
      <c r="G60" s="116"/>
      <c r="H60" s="116"/>
      <c r="I60" s="116"/>
      <c r="J60" s="115"/>
      <c r="K60" s="115"/>
    </row>
    <row r="61" spans="1:11" x14ac:dyDescent="0.2">
      <c r="B61" s="111"/>
      <c r="C61" s="117"/>
      <c r="D61" s="116"/>
      <c r="E61" s="116"/>
      <c r="F61" s="116"/>
      <c r="G61" s="116"/>
      <c r="H61" s="116"/>
      <c r="I61" s="116"/>
      <c r="J61" s="115"/>
      <c r="K61" s="115"/>
    </row>
    <row r="62" spans="1:11" x14ac:dyDescent="0.2">
      <c r="B62" s="118"/>
      <c r="C62" s="119"/>
      <c r="D62" s="100"/>
      <c r="E62" s="100"/>
      <c r="F62" s="100"/>
      <c r="G62" s="100"/>
      <c r="H62" s="100"/>
      <c r="I62" s="100"/>
      <c r="J62" s="100"/>
      <c r="K62" s="100"/>
    </row>
    <row r="63" spans="1:11" ht="42.75" customHeight="1" x14ac:dyDescent="0.2">
      <c r="B63" s="154" t="s">
        <v>120</v>
      </c>
      <c r="C63" s="154" t="s">
        <v>121</v>
      </c>
      <c r="D63" s="100"/>
      <c r="E63" s="100"/>
      <c r="F63" s="100"/>
      <c r="G63" s="100"/>
      <c r="H63" s="100"/>
      <c r="I63" s="100"/>
      <c r="J63" s="100"/>
      <c r="K63" s="100"/>
    </row>
    <row r="64" spans="1:11" ht="29.25" x14ac:dyDescent="0.2">
      <c r="B64" s="133" t="s">
        <v>86</v>
      </c>
      <c r="C64" s="121" t="s">
        <v>122</v>
      </c>
      <c r="D64" s="100"/>
      <c r="E64" s="100"/>
      <c r="F64" s="100"/>
      <c r="G64" s="100"/>
      <c r="H64" s="100"/>
      <c r="I64" s="100"/>
      <c r="J64" s="100"/>
      <c r="K64" s="100"/>
    </row>
    <row r="65" spans="2:11" ht="15" x14ac:dyDescent="0.2">
      <c r="B65" s="133" t="s">
        <v>87</v>
      </c>
      <c r="C65" s="155" t="s">
        <v>123</v>
      </c>
      <c r="D65" s="100"/>
      <c r="E65" s="100"/>
      <c r="F65" s="100"/>
      <c r="G65" s="100"/>
      <c r="H65" s="100"/>
      <c r="I65" s="100"/>
      <c r="J65" s="100"/>
      <c r="K65" s="100"/>
    </row>
    <row r="66" spans="2:11" ht="15" x14ac:dyDescent="0.2">
      <c r="B66" s="133" t="s">
        <v>16</v>
      </c>
      <c r="C66" s="126" t="s">
        <v>124</v>
      </c>
      <c r="D66" s="100"/>
      <c r="E66" s="100"/>
      <c r="F66" s="100"/>
      <c r="G66" s="100"/>
      <c r="H66" s="100"/>
      <c r="I66" s="100"/>
      <c r="J66" s="100"/>
      <c r="K66" s="100"/>
    </row>
    <row r="67" spans="2:11" ht="29.25" x14ac:dyDescent="0.2">
      <c r="B67" s="133" t="s">
        <v>88</v>
      </c>
      <c r="C67" s="121" t="s">
        <v>125</v>
      </c>
      <c r="D67" s="100"/>
      <c r="E67" s="100"/>
      <c r="F67" s="100"/>
      <c r="G67" s="100"/>
      <c r="H67" s="100"/>
      <c r="I67" s="100"/>
      <c r="J67" s="100"/>
      <c r="K67" s="100"/>
    </row>
    <row r="68" spans="2:11" x14ac:dyDescent="0.2">
      <c r="B68" s="156" t="s">
        <v>126</v>
      </c>
      <c r="C68" s="122" t="s">
        <v>51</v>
      </c>
      <c r="D68" s="100"/>
      <c r="E68" s="100"/>
      <c r="F68" s="100"/>
      <c r="G68" s="100"/>
      <c r="H68" s="100"/>
      <c r="I68" s="100"/>
      <c r="J68" s="100"/>
      <c r="K68" s="100"/>
    </row>
    <row r="69" spans="2:11" x14ac:dyDescent="0.2">
      <c r="D69" s="100"/>
      <c r="E69" s="100"/>
      <c r="F69" s="100"/>
      <c r="G69" s="100"/>
      <c r="H69" s="100"/>
      <c r="I69" s="100"/>
      <c r="J69" s="100"/>
      <c r="K69" s="100"/>
    </row>
  </sheetData>
  <mergeCells count="34">
    <mergeCell ref="B57:E57"/>
    <mergeCell ref="G57:H57"/>
    <mergeCell ref="B59:E59"/>
    <mergeCell ref="G59:H59"/>
    <mergeCell ref="B3:F3"/>
    <mergeCell ref="B5:F5"/>
    <mergeCell ref="B25:E25"/>
    <mergeCell ref="G25:H25"/>
    <mergeCell ref="B29:E29"/>
    <mergeCell ref="G29:H29"/>
    <mergeCell ref="G37:H37"/>
    <mergeCell ref="G36:H36"/>
    <mergeCell ref="B36:E36"/>
    <mergeCell ref="B37:E37"/>
    <mergeCell ref="D10:I10"/>
    <mergeCell ref="B16:I16"/>
    <mergeCell ref="B11:B12"/>
    <mergeCell ref="B15:E15"/>
    <mergeCell ref="G15:H15"/>
    <mergeCell ref="B26:I26"/>
    <mergeCell ref="B30:I30"/>
    <mergeCell ref="B38:I38"/>
    <mergeCell ref="B42:I42"/>
    <mergeCell ref="D53:I53"/>
    <mergeCell ref="B41:E41"/>
    <mergeCell ref="G41:H41"/>
    <mergeCell ref="B52:E52"/>
    <mergeCell ref="G52:H52"/>
    <mergeCell ref="B1:K1"/>
    <mergeCell ref="B2:C2"/>
    <mergeCell ref="D8:F8"/>
    <mergeCell ref="G8:I8"/>
    <mergeCell ref="B4:I4"/>
    <mergeCell ref="B6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feuille estimation</vt:lpstr>
      <vt:lpstr>exemple estimation</vt:lpstr>
      <vt:lpstr>ESCRIPTION</vt:lpstr>
      <vt:lpstr>'exemple estimation'!Print_Area</vt:lpstr>
      <vt:lpstr>'feuille estimation'!Print_Area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Claude BROSSIER</dc:creator>
  <cp:lastModifiedBy>Sébastien QUESSON</cp:lastModifiedBy>
  <cp:lastPrinted>2023-02-23T08:45:56Z</cp:lastPrinted>
  <dcterms:created xsi:type="dcterms:W3CDTF">2018-09-25T16:18:06Z</dcterms:created>
  <dcterms:modified xsi:type="dcterms:W3CDTF">2023-02-23T15:52:55Z</dcterms:modified>
</cp:coreProperties>
</file>